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270" yWindow="-150" windowWidth="20580" windowHeight="11580" activeTab="2"/>
  </bookViews>
  <sheets>
    <sheet name="Cumulative " sheetId="8" r:id="rId1"/>
    <sheet name="Practical &amp; Viva " sheetId="9" r:id="rId2"/>
    <sheet name="Theory" sheetId="11" r:id="rId3"/>
  </sheets>
  <externalReferences>
    <externalReference r:id="rId4"/>
  </externalReferences>
  <calcPr calcId="145621"/>
</workbook>
</file>

<file path=xl/calcChain.xml><?xml version="1.0" encoding="utf-8"?>
<calcChain xmlns="http://schemas.openxmlformats.org/spreadsheetml/2006/main">
  <c r="C11" i="9" l="1"/>
  <c r="G10" i="9"/>
  <c r="G11" i="9" s="1"/>
  <c r="G9" i="9"/>
  <c r="C11" i="11"/>
  <c r="G9" i="11"/>
  <c r="C22" i="8"/>
  <c r="G20" i="8"/>
  <c r="C20" i="8"/>
  <c r="G19" i="8"/>
  <c r="G18" i="8"/>
  <c r="G14" i="8"/>
  <c r="G22" i="8" s="1"/>
  <c r="C14" i="8"/>
  <c r="G13" i="8"/>
  <c r="G12" i="8"/>
  <c r="D281" i="11" l="1"/>
  <c r="D269" i="11"/>
  <c r="D282" i="11" s="1"/>
  <c r="D258" i="11"/>
  <c r="D245" i="11"/>
  <c r="D246" i="11" s="1"/>
  <c r="D237" i="11"/>
  <c r="D228" i="11"/>
  <c r="D212" i="11"/>
  <c r="D180" i="11"/>
  <c r="D164" i="11"/>
  <c r="D149" i="11"/>
  <c r="D127" i="11"/>
  <c r="D105" i="11"/>
  <c r="D87" i="11"/>
  <c r="D66" i="11"/>
  <c r="D51" i="11"/>
  <c r="D30" i="11"/>
  <c r="F180" i="9"/>
  <c r="E180" i="9"/>
  <c r="D180" i="9"/>
  <c r="E66" i="9"/>
  <c r="F66" i="9"/>
  <c r="F279" i="9"/>
  <c r="E279" i="9"/>
  <c r="D279" i="9"/>
  <c r="F267" i="9"/>
  <c r="E267" i="9"/>
  <c r="D267" i="9"/>
  <c r="F256" i="9"/>
  <c r="E256" i="9"/>
  <c r="D256" i="9"/>
  <c r="F244" i="9"/>
  <c r="E244" i="9"/>
  <c r="D244" i="9"/>
  <c r="F237" i="9"/>
  <c r="E237" i="9"/>
  <c r="D237" i="9"/>
  <c r="F228" i="9"/>
  <c r="E228" i="9"/>
  <c r="D228" i="9"/>
  <c r="F212" i="9"/>
  <c r="E212" i="9"/>
  <c r="D212" i="9"/>
  <c r="F164" i="9"/>
  <c r="E164" i="9"/>
  <c r="D164" i="9"/>
  <c r="F149" i="9"/>
  <c r="E149" i="9"/>
  <c r="D149" i="9"/>
  <c r="F127" i="9"/>
  <c r="E127" i="9"/>
  <c r="D127" i="9"/>
  <c r="F105" i="9"/>
  <c r="E105" i="9"/>
  <c r="D105" i="9"/>
  <c r="F87" i="9"/>
  <c r="E87" i="9"/>
  <c r="D87" i="9"/>
  <c r="D66" i="9"/>
  <c r="F51" i="9"/>
  <c r="E51" i="9"/>
  <c r="D51" i="9"/>
  <c r="F30" i="9"/>
  <c r="E30" i="9"/>
  <c r="D30" i="9"/>
  <c r="D213" i="11" l="1"/>
  <c r="D238" i="11"/>
  <c r="D247" i="11" s="1"/>
</calcChain>
</file>

<file path=xl/sharedStrings.xml><?xml version="1.0" encoding="utf-8"?>
<sst xmlns="http://schemas.openxmlformats.org/spreadsheetml/2006/main" count="680" uniqueCount="307">
  <si>
    <t>Marks Allocation</t>
  </si>
  <si>
    <t>Total</t>
  </si>
  <si>
    <t>Out Of</t>
  </si>
  <si>
    <t>Skills Practical</t>
  </si>
  <si>
    <t>Qualification Pack</t>
  </si>
  <si>
    <t>Sector Skill Council</t>
  </si>
  <si>
    <t>Job Role</t>
  </si>
  <si>
    <t>Healthcare</t>
  </si>
  <si>
    <t>National Occupational Standards (NOS)</t>
  </si>
  <si>
    <t>Performance Criteria (PC)</t>
  </si>
  <si>
    <t>Subject Domain</t>
  </si>
  <si>
    <t>Viva</t>
  </si>
  <si>
    <t>Theory</t>
  </si>
  <si>
    <t>Trainee Name</t>
  </si>
  <si>
    <t>UID No.</t>
  </si>
  <si>
    <t>Batch</t>
  </si>
  <si>
    <t>Taining Partner</t>
  </si>
  <si>
    <t>Date</t>
  </si>
  <si>
    <t>Marks Alloted</t>
  </si>
  <si>
    <t>Marks Awarded by Assessor</t>
  </si>
  <si>
    <t>Assessment Form (To be filled by Assessor for Each Trainee)</t>
  </si>
  <si>
    <t>Name of Assessor</t>
  </si>
  <si>
    <t>Name &amp; Signature of Representative &amp; Stamp of Assessing Body:</t>
  </si>
  <si>
    <t>Skills Practical and Viva (80% weightage)</t>
  </si>
  <si>
    <t>Theory (20% weightage)</t>
  </si>
  <si>
    <t xml:space="preserve">Detailed Break Up of Marks </t>
  </si>
  <si>
    <t>.</t>
  </si>
  <si>
    <t xml:space="preserve">Dental Assistant </t>
  </si>
  <si>
    <t>PC1. Efficiently schedule patient’s appointment considering the available resources,minimising patient wait time and non-productive time of staff</t>
  </si>
  <si>
    <t>PC2. Make the appointments as per the requirements of the patient, and healthcare provider policies and guidelines</t>
  </si>
  <si>
    <t>PC4. Accurately document the appointments in a timely manner</t>
  </si>
  <si>
    <t>PC5. Effectively adjust the treatment plans and schedules to meet changing needs</t>
  </si>
  <si>
    <t xml:space="preserve">PC3.Schedule appointments that facilitate smooth patient flow and ease of patient transitions  </t>
  </si>
  <si>
    <t>PC7.Determine the treatment requirements of the patient</t>
  </si>
  <si>
    <t>PC8.Prepare and implement patient risk management procedures</t>
  </si>
  <si>
    <t>PC9. Recognise the boundary of one’s role and responsibility and seek supervision
from superior when situations are beyond one’s competence and authority</t>
  </si>
  <si>
    <t>PC10 Establish trust and rapport with colleagues</t>
  </si>
  <si>
    <t>PC11 Maintain competence within one’s role and field of practice</t>
  </si>
  <si>
    <t>PC12 Promote and demonstrate good practice as an individual and as a team
member at all times</t>
  </si>
  <si>
    <t>PC14 Evaluate and reflect on the quality of one’s work and make continuing
improvements</t>
  </si>
  <si>
    <t>PC1 Efficiently disinfect and prepare patient treatment areas</t>
  </si>
  <si>
    <t>PC2 Set up equipment, instruments and required materials for scheduled dental
procedure</t>
  </si>
  <si>
    <t>PC3 Complete the preparations for the patient treatment in a timely manner as per the relevant procedures and protocols of the provider.</t>
  </si>
  <si>
    <t>PC5 Understand the clinical procedural requirements of the patient</t>
  </si>
  <si>
    <t>PC 6 Prepare and implement patient risk management procedures</t>
  </si>
  <si>
    <t>PC7 Ensure access to the dental treatment area and chair is appropriately provided</t>
  </si>
  <si>
    <t>PC 8 Ensure all hand carried items are removed from patient and placed within the patient’s view</t>
  </si>
  <si>
    <t>PC9 Ensure that the mouth of the patient is free of lipstick, gum and lozenges</t>
  </si>
  <si>
    <t>PC10 Ensure availability of antibacterial mouthwash for patient pre-rinsing</t>
  </si>
  <si>
    <t>PC11 Thoroughly explain the procedure to the patient and answer patient’s queries</t>
  </si>
  <si>
    <t>PC16 Establish trust and rapport with colleagues</t>
  </si>
  <si>
    <t>PC17  Maintain competence within one’s role and field of practice</t>
  </si>
  <si>
    <t>PC18 Promote and demonstrate good practice as an individual and as a teammember at all times</t>
  </si>
  <si>
    <t xml:space="preserve">PC19Identify and manage potential and actual risks to the quality and safety of practice </t>
  </si>
  <si>
    <t>PC1.Assist in performing the procedure to thoroughly rinse the mouth and floss teeth contacts to ensure that it is free of debris</t>
  </si>
  <si>
    <t>PC2. Assist in ensuring that teeth are polished, free of plaque, glossy and uniformly reflect light</t>
  </si>
  <si>
    <t>PC3.Assist in ensuring that soft tissue gingiva is free of trauma evidence</t>
  </si>
  <si>
    <t>PC4 Assist in applying topical fluorides following the recommended application procedures of each fluoride agent</t>
  </si>
  <si>
    <t>PC5 Assist in preparing the teeth and sealant material according to the dental</t>
  </si>
  <si>
    <t>PC6 Assist in achieving thorough, even and appropriately coverage of all indicated pits and fissures</t>
  </si>
  <si>
    <t>PC7 Assist in ensuring teeth are flossed and free of excess sealant material</t>
  </si>
  <si>
    <t>PC8 Assist in ensuring timely implementation of appropriate procedures</t>
  </si>
  <si>
    <t>PC9 Recognise the boundary of one’s role and responsibility and seek supervision from superior when situations are beyond one’s competence and authority</t>
  </si>
  <si>
    <t>PC12 Promote and demonstrate good practice as an individual and as a team member at all times</t>
  </si>
  <si>
    <t>PC13 Identify and manage potential and actual risks to the quality and safety of practice</t>
  </si>
  <si>
    <t>PC14 Evaluate and reflect the quality of one’s work and make continuing improvements</t>
  </si>
  <si>
    <t>PC1 Assist in accurately matching shade to patient’s dentition and document it</t>
  </si>
  <si>
    <t>PC 5 Assist in accurately matching shade to the patient’s dentition and document it</t>
  </si>
  <si>
    <t>PC7 Assist in choosing appropriate rubber dam retainer to fit shape and size of tooth</t>
  </si>
  <si>
    <t>PC8 Assist in appropriately attaching ligature to the bow of the dental dam retainerand fit retainer firmly around the tooth without impinging on gum tissue</t>
  </si>
  <si>
    <t>PC9 Assist in flossing the rubber dam and tuck it between each isolated tooth</t>
  </si>
  <si>
    <t>PC10 Assist in selecting and setting up appropriate matrix and ensure matrix band isaccurately contoured, fitting the tooth</t>
  </si>
  <si>
    <t>PC11 Assist in placing a wedge in the contact area of interproximal restorations and carefully remove the wedge using appropriate dental instruments</t>
  </si>
  <si>
    <t>PC 12 Assist in carefully loosening the matrix band and remove it</t>
  </si>
  <si>
    <t>PC13 Assist in performing the restoration procedure with appropriate instrumentsand methods</t>
  </si>
  <si>
    <t>PC14 Assist in ensuring that the adjacent soft tissue remains intact without signs of trauma</t>
  </si>
  <si>
    <t>PC16 Recognise the boundary of one’s role and responsibility and seek supervision
from superior when situations are beyond one’s competence and authority</t>
  </si>
  <si>
    <t>PC17 Establish trust and rapport with colleagues</t>
  </si>
  <si>
    <t xml:space="preserve">PC 18 Promote and demonstrate good practice as an individual and as a team member at all times </t>
  </si>
  <si>
    <t>PC 19 Identify and manage potential and actual risks to the quality and safety of practice</t>
  </si>
  <si>
    <t>PC 20 Evaluate and reflect on the quality of one’s work and make continuing improvements</t>
  </si>
  <si>
    <t>PC 1 Assist in accurately implementing appropriate, safe and effective local
anaesthetic agents as per the dental anaesthesia standards</t>
  </si>
  <si>
    <t>PC 2 Assist in appropriately and effectively managing the suspected or known local and systemic complications related to administration of local anaesthesia</t>
  </si>
  <si>
    <t>PC 3 Efficiently and smoothly transfer instruments, equipment and materials</t>
  </si>
  <si>
    <t>PC 4 Assist in performing procedures to thoroughly clean the mouth to ensure that it is free of saliva, blood, water and debris</t>
  </si>
  <si>
    <t>PC5 Assist in properly and thoroughly remove sutures</t>
  </si>
  <si>
    <t>PC6 Assist in freeing the Internal wound tissues of external contamination</t>
  </si>
  <si>
    <t>PC7  Assist in gently packing extraction site in medicament dipped, appropriate packing material</t>
  </si>
  <si>
    <t>PC8 Assist in controlling all bleeding</t>
  </si>
  <si>
    <t>PC9 Provide all prescriptions and patient items to the patient</t>
  </si>
  <si>
    <t>PC10 Clearly and accurately instruct the patient on follow-up procedures</t>
  </si>
  <si>
    <t>PC11 Assist in ensuring that the adjacent soft tissue remains intact without signs of
trauma</t>
  </si>
  <si>
    <t>PC12 Assist in ensuring timely implementation of appropriate procedures</t>
  </si>
  <si>
    <t>PC13 Recognise the boundary of one’s role and responsibility and seek supervision from superior when situations are beyond one’s competence and authority</t>
  </si>
  <si>
    <t>PC15 Promote and demonstrate good practice as an individual and as a team member at all times</t>
  </si>
  <si>
    <t>PC17 Evaluate and reflect on the quality of one’s work and make continuing improvements</t>
  </si>
  <si>
    <t>6.HSS/ N 2406 (Assist with Endodontic Dental Procedures)</t>
  </si>
  <si>
    <t>PC 1 Assist in accurately implementing appropriate, safe and effective local anaesthetic agents as per the dental anaesthesia standards</t>
  </si>
  <si>
    <t>PC3 Assist in punching rubber dam pattern as per the appropriate industry punch size and pattern</t>
  </si>
  <si>
    <t>PC4 Assist in choosing appropriate rubber dam retainer to fit shape and size of tooth</t>
  </si>
  <si>
    <t>PC5 Assist in appropriately attaching ligature to the bow of the dental dam retainer and fit retainer firmly around the tooth without impinging on gum tissue</t>
  </si>
  <si>
    <t>PC6 Assist in flossing the rubber dam and tuck it between each isolated tooth</t>
  </si>
  <si>
    <t>PC7 Efficiently and smoothly transfer instruments, equipment and materials</t>
  </si>
  <si>
    <t>PC9 Assist in performing procedures to thoroughly clean the mouth to ensure that it
is free of saliva, blood, water and debris</t>
  </si>
  <si>
    <t>PC10 Assist in placing temporary filling, ensuring that the temporary site is cleaned,
dried and isolated properly as per the guidelines</t>
  </si>
  <si>
    <t>PC 11Assist in ensuring that temporary material is accurately placed and adapted into
the cavity/preparation</t>
  </si>
  <si>
    <t>PC12 Assist in ensuring that temporary filling is free of excess material</t>
  </si>
  <si>
    <t>PC13 Assist in controlling all bleeding</t>
  </si>
  <si>
    <t>PC14  Provide all prescriptions and patient items to the patient</t>
  </si>
  <si>
    <t>PC 15 Clearly and accurately instruct the patient on follow-up procedures</t>
  </si>
  <si>
    <t>PC16 Assist in ensuring timely implementation of appropriate procedures</t>
  </si>
  <si>
    <t>PC17 Recognise the boundary of one’s role and responsibility and seek supervision
from superior when situations are beyond one’s competence and authority</t>
  </si>
  <si>
    <t>PC18 Establish trust and rapport with colleagues</t>
  </si>
  <si>
    <t>PC19 Promote and demonstrate good practice as an individual and as a team member at all times</t>
  </si>
  <si>
    <t>PC20 Identify and manage potential and actual risks to the quality and safety of practice</t>
  </si>
  <si>
    <t>PC 21 Evaluate and reflect on the quality of one’s work and make continuing improvements</t>
  </si>
  <si>
    <t>7.HSS/ N 24 07 (Assist with Prosthodontic Dental Procedures)</t>
  </si>
  <si>
    <t>PC1 Assist in taking impressions that include all teeth present, surrounding tissuesand appropriate landmark</t>
  </si>
  <si>
    <t>PC2 Assist in taking impressions that are free of bubbles, tears and voids</t>
  </si>
  <si>
    <t>PC3 Assist in taking impressions that accurately establish centric relationship with approved methods</t>
  </si>
  <si>
    <t>PC 4 Assist in fabricating diagnostic cast as per the guidelines, with proper plane of occlusion, trimming and thickness</t>
  </si>
  <si>
    <t>PC5 Assist in properly fabricating custom tray that fits and adapts to arch without impinging tissue</t>
  </si>
  <si>
    <t xml:space="preserve">PC 6 Assist in ensuring that custom tray is free sharp edges, compounds, waxes and debris </t>
  </si>
  <si>
    <t>PC 7 Assist in maintaining proper room of the impression material between the tray and the teeth</t>
  </si>
  <si>
    <t>PC 10 Assist in properly preparing tray and material according to the instructions</t>
  </si>
  <si>
    <t>PC 11 Efficiently and smoothly transfer instruments, equipment and materials</t>
  </si>
  <si>
    <t>PC 12 Assist in performing procedures to thoroughly clean the mouth to ensure that it is free of saliva, blood, water and debris</t>
  </si>
  <si>
    <t>PC 13 Assist in controlling all bleeding</t>
  </si>
  <si>
    <t>PC14 Assist in providing all prescriptions and patient items to the patient</t>
  </si>
  <si>
    <t>PC15 Assist in clearly and accurately instructing the patient on follow-up procedures</t>
  </si>
  <si>
    <t>PC17 Recognise the boundary of one’s role and responsibility and seek supervision from superior when situations are beyond one’s competence and authority</t>
  </si>
  <si>
    <t>PC20 Identify and manage potential and actual risks to the quality and safety ofpractice</t>
  </si>
  <si>
    <t>PC1 Assist in accurately implementing appropriate, safe and effective local anaesthetic agents as per the dental anaesthesia standards</t>
  </si>
  <si>
    <t>PC2 Assist in appropriately and effectively managing the suspected or known local</t>
  </si>
  <si>
    <t>PC 3 Assist in properly preparing wound site and dressing material, and carefully place dressing covering entire wound site</t>
  </si>
  <si>
    <t>PC5 Efficiently and smoothly transfer instruments, equipment and materials</t>
  </si>
  <si>
    <t>PC6 Assist in performing procedures to thoroughly clean the mouth to ensure that it
is free of saliva, blood, water and debris</t>
  </si>
  <si>
    <t>PC7 Assist in providing all prescriptions and patient items to the patient</t>
  </si>
  <si>
    <t>PC8 Clearly and accurately instruct the patient on follow-up procedures</t>
  </si>
  <si>
    <t>PC9 Assist in ensuring timely implementation of appropriate procedures</t>
  </si>
  <si>
    <t>PC 10 Recognise the boundary of one’s role and responsibility and seek supervision from superior when situations are beyond one’s competence and authority</t>
  </si>
  <si>
    <t>PC11 Establish trust and rapport with colleagues</t>
  </si>
  <si>
    <t>PC1 2 Promote and demonstrate good practice as an individual and as a team member at all times</t>
  </si>
  <si>
    <t xml:space="preserve">PC13 Identify and manage potential and actual risks to the quality and safety of practice </t>
  </si>
  <si>
    <t>PC14 Evaluate and reflect on the quality of one’s work and make continuing improvements</t>
  </si>
  <si>
    <t>9. HSS/ N 2409 (Assist with Orthodontic Procedures)</t>
  </si>
  <si>
    <t>PC 1 Assist in appropriately fitting and removing orthodontic equipment, bands and
brackets as per the guidelines</t>
  </si>
  <si>
    <t>PC2 Assist in applying direct and indirect bracket bonding material, using proper
isolation techniques</t>
  </si>
  <si>
    <t>PC3 Assist in properly placing and bonding orthodontic bands and brackets</t>
  </si>
  <si>
    <t>PC4 Assist in appropriately placing, bonding and removing orthodontic equipment</t>
  </si>
  <si>
    <t>PC 7 Assist in providing all prescriptions and patient items to the patient</t>
  </si>
  <si>
    <t>PC8  Clearly and accurately instruct the patient on follow-up procedures</t>
  </si>
  <si>
    <t>PC10 Recognise the boundary of one’s role and responsibility and seek supervision from superior when situations are beyond one’s competence and authority</t>
  </si>
  <si>
    <t>PC12 Maintain competence within one’s role and field of practice</t>
  </si>
  <si>
    <t>PC13 Promote and demonstrate good practice as an individual and as a team member at all times</t>
  </si>
  <si>
    <t>PC14 Identify and manage potential and actual risks to the quality and safety of practice</t>
  </si>
  <si>
    <t>PC15 Evaluate and reflect on the quality of one’s work and make continuing improvements</t>
  </si>
  <si>
    <t>PC 4  Assist in properly adapting the dressing to the teeth and adjacent soft tissues for appropriate coverage and maximum retention without occlusal interference</t>
  </si>
  <si>
    <t>PC14. Establish trust and rapport with colleagues</t>
  </si>
  <si>
    <t>Grand Total-1 (Subject Domain)</t>
  </si>
  <si>
    <t>Grand Total-2 (Soft Skills and Comunication)</t>
  </si>
  <si>
    <t>Grand Total-(Skills Practical and Viva)</t>
  </si>
  <si>
    <t>PASS/FAIL</t>
  </si>
  <si>
    <t>Grand Total-(Theory)</t>
  </si>
  <si>
    <t>Grand Total-(Skills Practical and Viva + Theory)</t>
  </si>
  <si>
    <t>Criteria is to pass in both theory and practical individually. If fail in any one of them, then candidate is fail</t>
  </si>
  <si>
    <t>Skills Practical &amp; Viva</t>
  </si>
  <si>
    <t>Pick any 2 NOS each of 200 marks totalling 400</t>
  </si>
  <si>
    <t>Total Marks (400)</t>
  </si>
  <si>
    <t>9. HSS/ N 9610 (Follow infection control policies and procedures)</t>
  </si>
  <si>
    <t>PC1. Preform the standard precautions to prevent the spread of infection in accordance with organisation requirements</t>
  </si>
  <si>
    <t>PC2. Preform the additional precautions when standard precautions alone may not be sufficient to prevent transmission of infection</t>
  </si>
  <si>
    <t>PC3. Minimise contamination of materials, equipment and instruments by aerosols and splatter</t>
  </si>
  <si>
    <t>PC4. Identify infection risks and implement an appropriate response within own role and responsibility</t>
  </si>
  <si>
    <t>PC5. Document and report activities and tasks that put patients and/or other workers at risk</t>
  </si>
  <si>
    <t>PC6. Respond appropriately to situations that pose an infection risk in accordance with the policies and procedures of the organization</t>
  </si>
  <si>
    <t>PC7. Follow procedures for risk control and risk containment for specific risks</t>
  </si>
  <si>
    <t>PC8. Follow protocols for care following exposure to blood or other body fluids as required</t>
  </si>
  <si>
    <t>PC9. Place appropriate signs when and where appropriate</t>
  </si>
  <si>
    <t>PC10. Remove spills in accordance with the policies and procedures of the organization</t>
  </si>
  <si>
    <t>PC11. Maintain hand hygiene by washing hands before and after patient contact and/or after any activity likely to cause contamination</t>
  </si>
  <si>
    <t>PC12. Follow hand washing procedures</t>
  </si>
  <si>
    <t>PC13. Implement hand care procedures</t>
  </si>
  <si>
    <t>PC14. Cover cuts and abrasions with water-proof dressings and change as necessary</t>
  </si>
  <si>
    <t>PC15. Wear personal protective clothing and equipment that complies with Indian Standards, and is appropriate for the intended use</t>
  </si>
  <si>
    <t>PC16. Change protective clothing and gowns/aprons daily, more frequently if soiled and where appropriate, after each patient contact</t>
  </si>
  <si>
    <t>PC17. Demarcate and maintain clean and contaminated zones in all aspects of health care work</t>
  </si>
  <si>
    <t>PC18. Confine records, materials and medicaments to a well-designated clean zone</t>
  </si>
  <si>
    <t>PC19. Confine contaminated instruments and equipment to a well-designated contaminated zone</t>
  </si>
  <si>
    <t>PC20. Wear appropriate personal protective clothing and equipment in accordance with occupational health and safety policies and procedures when handling waste</t>
  </si>
  <si>
    <t>PC21. Separate waste at the point where it has been generated and dispose of into waste containers that are colour coded and identified</t>
  </si>
  <si>
    <t>PC22. Store clinical or related waste in an area that is accessible only to authorised persons</t>
  </si>
  <si>
    <t>PC23. Handle, package, label, store, transport and dispose of waste appropriately to minimise potential for contact with the waste and to reduce the risk to the environment from accidental release</t>
  </si>
  <si>
    <t>PC24. Dispose of waste safely in accordance with policies and procedures of the organisation and legislative requirements</t>
  </si>
  <si>
    <t>PC25. Wear personal protective clothing and equipment during cleaning procedures</t>
  </si>
  <si>
    <t>PC26. Remove all dust, dirt and physical debris from work surfaces</t>
  </si>
  <si>
    <t>PC27. Clean all work surfaces with a neutral detergent and warm water solution before and after each session or when visibly soiled</t>
  </si>
  <si>
    <t>PC28. Decontaminate equipment requiring special processing in accordance with quality management systems to ensure full compliance with cleaning, disinfection and sterilisation protocols</t>
  </si>
  <si>
    <t>PC29. Dry all work surfaces before and after use</t>
  </si>
  <si>
    <t>PC30. Replace surface covers where applicable</t>
  </si>
  <si>
    <t>PC31. Maintain and store cleaning equipment</t>
  </si>
  <si>
    <t>Soft Skills and Communication</t>
  </si>
  <si>
    <t>Pick one field from part 1 randomly and pick one field from part 2 as per NOS of subject domain picked each carrying 50 marks totalling 100</t>
  </si>
  <si>
    <t>Total Marks (100)</t>
  </si>
  <si>
    <t>Observation/ Role Play</t>
  </si>
  <si>
    <t>Part 1 (Pick one field randomly carrying 50 marks)</t>
  </si>
  <si>
    <t>1. Attitude</t>
  </si>
  <si>
    <t>HSS/ N 9603 (Act within the limits of one’s competence and authority)</t>
  </si>
  <si>
    <t>PC1. Adhere to legislation, protocols and guidelines relevant to one’s role and field of practice</t>
  </si>
  <si>
    <t>PC2. Work within organisational systems and requirements as appropriate to one’s role</t>
  </si>
  <si>
    <t>PC3. Recognise the boundary of one’s role and responsibility and seek supervision when situations are beyond one’s competence and authority</t>
  </si>
  <si>
    <t>PC4. Maintain competence within one’s role and field of practice</t>
  </si>
  <si>
    <t>PC5. Use relevant research based protocols and guidelines as evidence to inform one’s practice</t>
  </si>
  <si>
    <t>PC6. Promote and demonstrate good practice as an individual and as a team member at all times</t>
  </si>
  <si>
    <t>PC7. Identify and manage potential and actual risks to the quality and safety of practice</t>
  </si>
  <si>
    <t>PC8. Evaluate and reflect on the quality of one’s work and make continuing improvements</t>
  </si>
  <si>
    <t>HSS/ N 9607 (Practice Code of conduct while performing duties)</t>
  </si>
  <si>
    <t>PC1. Adhere to protocols and guidelines relevant to the role and field of practice</t>
  </si>
  <si>
    <t>PC2. Work within organisational systems and requirements as appropriate to the role</t>
  </si>
  <si>
    <t>PC3. Recognise the boundary of the role and responsibility and seek supervision when situations are beyond the competence and authority</t>
  </si>
  <si>
    <t>PC4. Maintain competence within the role and field of practice</t>
  </si>
  <si>
    <t>PC5. Use protocols and guidelines relevant to the field of practice</t>
  </si>
  <si>
    <t>PC7. Identify and manage potential and actual risks to the quality and patient safety</t>
  </si>
  <si>
    <t>PC8. Maintain personal hygiene and contribute actively to the healthcare ecosystem</t>
  </si>
  <si>
    <t>Attitude Total</t>
  </si>
  <si>
    <t>2. Work Management</t>
  </si>
  <si>
    <t>HSS/ N 9605 (Manage work to meet requirements)</t>
  </si>
  <si>
    <t>PC1. Clearly establish, agree, and record the work requirements</t>
  </si>
  <si>
    <t>PC2. Utilise time effectively</t>
  </si>
  <si>
    <t>PC3. Ensure his/her work meets the agreed requirements</t>
  </si>
  <si>
    <t>PC4. Treat confidential information correctly</t>
  </si>
  <si>
    <t>PC5. Work in line with the organisation’s procedures and policies and within the limits of his/her job role</t>
  </si>
  <si>
    <t>Work Management Total</t>
  </si>
  <si>
    <t>Part 2 (Pick one field as per NOS marked carrying 50 marks)</t>
  </si>
  <si>
    <t xml:space="preserve">1. Team Work </t>
  </si>
  <si>
    <t>HSS/ N 9604 (Work effectively with others)</t>
  </si>
  <si>
    <t>PC1. Communicate with other people clearly and effectively</t>
  </si>
  <si>
    <t>PC2. Integrate one’s work with other people’s work effectively</t>
  </si>
  <si>
    <t>PC3. Pass on essential information to other people on timely basis</t>
  </si>
  <si>
    <t>PC4. Work in a way that shows respect for other people</t>
  </si>
  <si>
    <t>PC5. Carry out any commitments made to other people</t>
  </si>
  <si>
    <t>PC6. Reason out the failure to fulfil commitment</t>
  </si>
  <si>
    <t>PC7. Identify any problems with team members and other people and take the initiative to solve these problems</t>
  </si>
  <si>
    <t>PC8. Follow the organisation’s policies and procedures</t>
  </si>
  <si>
    <t xml:space="preserve">2. Safety management </t>
  </si>
  <si>
    <t>HSS/ N 9606 (Maintain a safe, healthy, and secure working environment)</t>
  </si>
  <si>
    <t>PC1. Identify individual responsibilities in relation to maintaining workplace health safety and security requirements</t>
  </si>
  <si>
    <t>PC2. Comply with health, safety and security procedures for the workplace</t>
  </si>
  <si>
    <t>PC3. Report any identified breaches in health, safety, and security procedures to the designated person</t>
  </si>
  <si>
    <t>PC4. Identify potential hazards and breaches of safe work practices</t>
  </si>
  <si>
    <t>PC5. Correct any hazards that individual can deal with safely, competently and within the limits of authority</t>
  </si>
  <si>
    <t>PC6. Promptly and accurately report the hazards that individual is not allowed to deal with, to the relevant person and warn other people who may get affected</t>
  </si>
  <si>
    <t>PC7. Follow the organisation’s emergency procedures promptly, calmly, and efficiently</t>
  </si>
  <si>
    <t>PC8. Identify and recommend opportunities for improving health, safety, and security to the designated person</t>
  </si>
  <si>
    <t>PC9. Complete any health and safety records legibly and accurately</t>
  </si>
  <si>
    <t xml:space="preserve">3. Waste Management  </t>
  </si>
  <si>
    <t>HSS/ N 9609 (Follow biomedical waste disposal protocols)</t>
  </si>
  <si>
    <t>PC1. Follow the appropriate procedures, policies and protocols for the method of collection and containment level according to the waste type</t>
  </si>
  <si>
    <t>PC2. Apply appropriate health and safety measures and standard precautions for infection prevention and control and personal protective equipment relevant to the type and category of waste</t>
  </si>
  <si>
    <t>PC3. Segregate the waste material from work areas in line with current legislation and organisational requirements</t>
  </si>
  <si>
    <t>PC4. Segregation should happen at source with proper containment, by using different colour coded bins for different categories of waste</t>
  </si>
  <si>
    <t>PC5. Check the accuracy of the labelling that identifies the type and content of waste</t>
  </si>
  <si>
    <t>PC6. Confirm suitability of containers for any required course of action appropriate to the type of waste disposal</t>
  </si>
  <si>
    <t>PC7. Check the waste has undergone the required processes to make it safe for transport and disposal</t>
  </si>
  <si>
    <t>PC8. Transport the waste to the disposal site, taking into consideration its associated risks</t>
  </si>
  <si>
    <t>PC9. Report and deal with spillages and contamination in accordance with current legislation and procedures</t>
  </si>
  <si>
    <t>PC10. Maintain full, accurate and legible records of information and store in correct location in line with current legislation, guidelines, local policies and protocols</t>
  </si>
  <si>
    <t>Select each part each carrying 10 marks totalling 20</t>
  </si>
  <si>
    <t>Part 1 Total</t>
  </si>
  <si>
    <t>2. Safety management</t>
  </si>
  <si>
    <t xml:space="preserve">3. Waste Management </t>
  </si>
  <si>
    <t>Part 2 Total</t>
  </si>
  <si>
    <t>1. HSS/N2401 (Perform Supportive Tasks)</t>
  </si>
  <si>
    <t>PC6 Develop patient treatment plan in consultation with dentist and ensure that the plan includes treatment of emergencies, standard care and optimal care</t>
  </si>
  <si>
    <t>PC4 Properly prepare, sterilise and store required instruments and equipment as per the protocols and guidelines</t>
  </si>
  <si>
    <t>PC12 Maintain clinical asepsis according to the protocols, and identify breach of any aseptic technique</t>
  </si>
  <si>
    <t>PC13 Ensure timely implementation of appropriate procedures to correct and prevent further contamination</t>
  </si>
  <si>
    <t>PC15 Recognise the boundary of one’s role and responsibility and seek supervision from superior when situations are beyond one’s competence and authority</t>
  </si>
  <si>
    <t>PC20 Evaluate and reflect on the quality of one’s work and make continuing improvements</t>
  </si>
  <si>
    <t>2.HSS/ N 2402 (Prepare work area for patient treatment)</t>
  </si>
  <si>
    <t>3.HSS/ N 2403 (Assist with intra-oral Preventive Procedures)</t>
  </si>
  <si>
    <t>PC 6 Punch rubber dam pattern as per the appropriate industry punch size and pattern</t>
  </si>
  <si>
    <t>PC 2 Assist in accurately implementing appropriate, safe and effective local anaesthetic agents as per the dental anaesthesia standards</t>
  </si>
  <si>
    <t>PC3 Assist in appropriately and effectively managing the suspected or known local and systemic complications related to administration of local anaesthesia</t>
  </si>
  <si>
    <t>PC4 Assist in performing the procedure to thoroughly clean the mouth to ensure that it is free of saliva, blood, water and debris</t>
  </si>
  <si>
    <t>PC15 Assist in ensuring timely implementation of appropriate procedures</t>
  </si>
  <si>
    <t>5. HSS/N2405 (Assist with Operative Dentistry Procedures)</t>
  </si>
  <si>
    <t>PC16 Identify and manage potential and actual risks to the quality and safety of practice</t>
  </si>
  <si>
    <t>PC 8 Assist in exposing, processing and mounting radiographs that are clear of exposure and contain appropriate teeth and anatomy</t>
  </si>
  <si>
    <t>PC 8 Assist in properly fabricating Maxillary tray that covers the teeth and hard palate and extends slightly behind the gingival margin but not into the mucobuccal fold</t>
  </si>
  <si>
    <t>PC 9 Assist in properly fabricating Mandibular tray that covers the teeth and extends beyond the gingival margin but not into the mucobuccal fold</t>
  </si>
  <si>
    <t xml:space="preserve">8.  HSS/ N 2408 ( Assist with Periodontal Dental Procedures)  </t>
  </si>
  <si>
    <t>10. HSS/ N 9610 (Follow infection control policies and procedures)</t>
  </si>
  <si>
    <t>PC2 Set up equipment, instruments and required materials for scheduled dental procedure</t>
  </si>
  <si>
    <t>4.HSS/ N 2404 Assist with intra-oral restorative procedures</t>
  </si>
  <si>
    <t>Training Partner Logo</t>
  </si>
  <si>
    <t>Assessing Body Logo</t>
  </si>
  <si>
    <t>Passing Criteria for cumulative NOS (whole practical)</t>
  </si>
  <si>
    <t>Pass/Fail</t>
  </si>
  <si>
    <t>Passing Criteria for cumulative NOS (whole theory)</t>
  </si>
  <si>
    <t>Overall Result</t>
  </si>
  <si>
    <t>Question Paper setting Criteria</t>
  </si>
  <si>
    <t xml:space="preserve">Question Paper would consist of 100 MCQ type Questions each carrying 1 mark totaling 100 marks. Questions would be represented from Each NOS according to weightage and marks alloted to each NOS. Duration of paper would be 2 hrs., however, administrative time may be kept extra.   </t>
  </si>
  <si>
    <t>Pick all NOS totalling 80 marks</t>
  </si>
  <si>
    <t>Weightage</t>
  </si>
  <si>
    <t>Pass/Fail in NOS</t>
  </si>
  <si>
    <t xml:space="preserve">Question Paper would consist of Skills Practical of any 2 selected NOS from subject domain and any 3 selected NOS from soft skills and communication. Selection of NOS would be done according to weightage and marks alloted to each NOS. Viva of the same to be conducted and marks would be allotted as per detailed break up. Make sure each PC is covered of all selected NOS during Question paper setting. Duration of paper may vary individually from 20 mins. to 45 mins.  </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</si>
</sst>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b/>
      <sz val="11"/>
      <color theme="1"/>
      <name val="Calibri"/>
      <family val="2"/>
      <scheme val="minor"/>
    </font>
    <font>
      <b/>
      <sz val="12"/>
      <color theme="1"/>
      <name val="Calibri"/>
      <family val="2"/>
      <scheme val="minor"/>
    </font>
    <font>
      <u/>
      <sz val="16"/>
      <color theme="1"/>
      <name val="Calibri"/>
      <family val="2"/>
      <scheme val="minor"/>
    </font>
    <font>
      <b/>
      <u/>
      <sz val="14"/>
      <color theme="1"/>
      <name val="Calibri"/>
      <family val="2"/>
      <scheme val="minor"/>
    </font>
    <font>
      <sz val="14"/>
      <color theme="1"/>
      <name val="Calibri"/>
      <family val="2"/>
      <scheme val="minor"/>
    </font>
    <font>
      <b/>
      <sz val="14"/>
      <color theme="1"/>
      <name val="Calibri"/>
      <family val="2"/>
      <scheme val="minor"/>
    </font>
    <font>
      <b/>
      <sz val="14"/>
      <name val="Calibri"/>
      <family val="2"/>
      <scheme val="minor"/>
    </font>
    <font>
      <b/>
      <sz val="14"/>
      <color theme="0"/>
      <name val="Calibri"/>
      <family val="2"/>
      <scheme val="minor"/>
    </font>
  </fonts>
  <fills count="11">
    <fill>
      <patternFill patternType="none"/>
    </fill>
    <fill>
      <patternFill patternType="gray125"/>
    </fill>
    <fill>
      <patternFill patternType="solid">
        <fgColor rgb="FFFFFF00"/>
        <bgColor indexed="64"/>
      </patternFill>
    </fill>
    <fill>
      <patternFill patternType="solid">
        <fgColor rgb="FFFFC000"/>
        <bgColor indexed="64"/>
      </patternFill>
    </fill>
    <fill>
      <patternFill patternType="solid">
        <fgColor theme="6" tint="0.79998168889431442"/>
        <bgColor indexed="64"/>
      </patternFill>
    </fill>
    <fill>
      <patternFill patternType="solid">
        <fgColor rgb="FF92D050"/>
        <bgColor indexed="64"/>
      </patternFill>
    </fill>
    <fill>
      <patternFill patternType="solid">
        <fgColor theme="3" tint="0.79998168889431442"/>
        <bgColor indexed="64"/>
      </patternFill>
    </fill>
    <fill>
      <patternFill patternType="solid">
        <fgColor rgb="FF00B0F0"/>
        <bgColor indexed="64"/>
      </patternFill>
    </fill>
    <fill>
      <patternFill patternType="solid">
        <fgColor theme="5" tint="0.39997558519241921"/>
        <bgColor indexed="64"/>
      </patternFill>
    </fill>
    <fill>
      <patternFill patternType="solid">
        <fgColor theme="0"/>
        <bgColor indexed="64"/>
      </patternFill>
    </fill>
    <fill>
      <patternFill patternType="solid">
        <fgColor theme="5"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146">
    <xf numFmtId="0" fontId="0" fillId="0" borderId="0" xfId="0"/>
    <xf numFmtId="0" fontId="0" fillId="0" borderId="1" xfId="0" applyBorder="1" applyAlignment="1">
      <alignment wrapText="1"/>
    </xf>
    <xf numFmtId="0" fontId="0" fillId="0" borderId="0" xfId="0" applyAlignment="1">
      <alignment horizontal="center"/>
    </xf>
    <xf numFmtId="0" fontId="0" fillId="0" borderId="0" xfId="0" applyBorder="1"/>
    <xf numFmtId="0" fontId="0" fillId="2" borderId="1" xfId="0" applyFill="1" applyBorder="1" applyAlignment="1">
      <alignment horizontal="center" wrapText="1"/>
    </xf>
    <xf numFmtId="0" fontId="0" fillId="2" borderId="1" xfId="0" applyFill="1" applyBorder="1" applyAlignment="1">
      <alignment horizontal="center"/>
    </xf>
    <xf numFmtId="0" fontId="0" fillId="0" borderId="1" xfId="0" applyBorder="1" applyAlignment="1">
      <alignment vertical="justify" wrapText="1"/>
    </xf>
    <xf numFmtId="0" fontId="0" fillId="2" borderId="1" xfId="0" applyFont="1" applyFill="1" applyBorder="1" applyAlignment="1">
      <alignment horizontal="center" vertical="center"/>
    </xf>
    <xf numFmtId="0" fontId="0" fillId="2" borderId="1" xfId="0" applyFont="1" applyFill="1" applyBorder="1" applyAlignment="1">
      <alignment horizontal="center" vertical="center" wrapText="1"/>
    </xf>
    <xf numFmtId="0" fontId="0" fillId="0" borderId="0" xfId="0"/>
    <xf numFmtId="0" fontId="0" fillId="0" borderId="1" xfId="0" applyFont="1" applyBorder="1" applyAlignment="1">
      <alignment wrapText="1"/>
    </xf>
    <xf numFmtId="0" fontId="4" fillId="0" borderId="1" xfId="0" applyFont="1" applyBorder="1" applyAlignment="1">
      <alignment vertical="center" wrapText="1"/>
    </xf>
    <xf numFmtId="0" fontId="5" fillId="0" borderId="1" xfId="0" applyFont="1" applyBorder="1" applyAlignment="1">
      <alignment horizontal="left"/>
    </xf>
    <xf numFmtId="0" fontId="0" fillId="0" borderId="1" xfId="0" applyBorder="1"/>
    <xf numFmtId="0" fontId="5" fillId="0" borderId="1" xfId="0" applyFont="1" applyBorder="1" applyAlignment="1"/>
    <xf numFmtId="0" fontId="3" fillId="0" borderId="1" xfId="0" applyFont="1" applyBorder="1" applyAlignment="1"/>
    <xf numFmtId="9" fontId="0" fillId="0" borderId="1" xfId="0" applyNumberFormat="1" applyBorder="1"/>
    <xf numFmtId="0" fontId="0" fillId="0" borderId="1" xfId="0" applyFont="1" applyBorder="1" applyAlignment="1">
      <alignment horizontal="center" vertical="center"/>
    </xf>
    <xf numFmtId="0" fontId="0" fillId="0" borderId="1" xfId="0" applyBorder="1" applyAlignment="1">
      <alignment vertical="top" wrapText="1"/>
    </xf>
    <xf numFmtId="0" fontId="1" fillId="3" borderId="1" xfId="0" applyFont="1" applyFill="1" applyBorder="1" applyAlignment="1">
      <alignment horizontal="center" vertical="center" wrapText="1"/>
    </xf>
    <xf numFmtId="0" fontId="0" fillId="0" borderId="1" xfId="0" applyBorder="1" applyAlignment="1">
      <alignment horizontal="left" vertical="top" wrapText="1"/>
    </xf>
    <xf numFmtId="0" fontId="0" fillId="0" borderId="1" xfId="0" applyBorder="1" applyAlignment="1">
      <alignment horizontal="center" vertical="center"/>
    </xf>
    <xf numFmtId="0" fontId="2" fillId="2" borderId="1" xfId="0" applyFont="1" applyFill="1" applyBorder="1" applyAlignment="1">
      <alignment horizontal="center" wrapText="1"/>
    </xf>
    <xf numFmtId="0" fontId="8" fillId="7" borderId="2"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3" borderId="1" xfId="0" applyFont="1" applyFill="1" applyBorder="1" applyAlignment="1">
      <alignment horizontal="center" wrapText="1"/>
    </xf>
    <xf numFmtId="0" fontId="0" fillId="0" borderId="1" xfId="0" applyBorder="1" applyAlignment="1">
      <alignment horizontal="center" vertical="center"/>
    </xf>
    <xf numFmtId="0" fontId="0" fillId="0" borderId="0" xfId="0" applyBorder="1" applyAlignment="1">
      <alignment vertical="center"/>
    </xf>
    <xf numFmtId="0" fontId="7" fillId="9" borderId="1" xfId="0" applyFont="1" applyFill="1" applyBorder="1" applyAlignment="1">
      <alignment vertical="center" wrapText="1"/>
    </xf>
    <xf numFmtId="0" fontId="7" fillId="5" borderId="2" xfId="0" applyFont="1" applyFill="1" applyBorder="1" applyAlignment="1">
      <alignment horizontal="center" vertical="top" wrapText="1"/>
    </xf>
    <xf numFmtId="0" fontId="7" fillId="5" borderId="3" xfId="0" applyFont="1" applyFill="1" applyBorder="1" applyAlignment="1">
      <alignment horizontal="center" vertical="top" wrapText="1"/>
    </xf>
    <xf numFmtId="0" fontId="7" fillId="5" borderId="2" xfId="0" applyFont="1" applyFill="1" applyBorder="1" applyAlignment="1">
      <alignment horizontal="center" vertical="center" wrapText="1"/>
    </xf>
    <xf numFmtId="0" fontId="7" fillId="5" borderId="4" xfId="0" applyFont="1" applyFill="1" applyBorder="1" applyAlignment="1">
      <alignment horizontal="center" vertical="center" wrapText="1"/>
    </xf>
    <xf numFmtId="0" fontId="7" fillId="5" borderId="3" xfId="0" applyFont="1" applyFill="1" applyBorder="1" applyAlignment="1">
      <alignment horizontal="center" vertical="center" wrapText="1"/>
    </xf>
    <xf numFmtId="0" fontId="7" fillId="8" borderId="1" xfId="0" applyFont="1" applyFill="1" applyBorder="1" applyAlignment="1">
      <alignment horizontal="center" vertical="top" wrapText="1"/>
    </xf>
    <xf numFmtId="0" fontId="7" fillId="0" borderId="2" xfId="0" applyFont="1" applyFill="1" applyBorder="1" applyAlignment="1">
      <alignment horizontal="center" vertical="top" wrapText="1"/>
    </xf>
    <xf numFmtId="0" fontId="7" fillId="0" borderId="3" xfId="0" applyFont="1" applyFill="1" applyBorder="1" applyAlignment="1">
      <alignment horizontal="center" vertical="top" wrapText="1"/>
    </xf>
    <xf numFmtId="9" fontId="7" fillId="0" borderId="1" xfId="0" applyNumberFormat="1" applyFont="1" applyFill="1" applyBorder="1" applyAlignment="1">
      <alignment horizontal="center" wrapText="1"/>
    </xf>
    <xf numFmtId="0" fontId="7" fillId="0" borderId="1" xfId="0" applyFont="1" applyFill="1" applyBorder="1" applyAlignment="1">
      <alignment horizontal="center" wrapText="1"/>
    </xf>
    <xf numFmtId="0" fontId="7" fillId="0" borderId="1" xfId="0" applyFont="1" applyFill="1" applyBorder="1" applyAlignment="1">
      <alignment horizontal="center" vertical="top" wrapText="1"/>
    </xf>
    <xf numFmtId="0" fontId="6" fillId="0" borderId="1" xfId="0" applyFont="1" applyBorder="1" applyAlignment="1">
      <alignment horizontal="center"/>
    </xf>
    <xf numFmtId="0" fontId="8" fillId="7" borderId="1" xfId="0" applyFont="1" applyFill="1" applyBorder="1" applyAlignment="1">
      <alignment horizontal="center" vertical="center"/>
    </xf>
    <xf numFmtId="0" fontId="7" fillId="0" borderId="1" xfId="0" applyFont="1" applyFill="1" applyBorder="1" applyAlignment="1">
      <alignment horizontal="center" vertical="center" wrapText="1"/>
    </xf>
    <xf numFmtId="0" fontId="4" fillId="6" borderId="7" xfId="0" applyFont="1" applyFill="1" applyBorder="1" applyAlignment="1">
      <alignment horizontal="center"/>
    </xf>
    <xf numFmtId="0" fontId="5" fillId="0" borderId="1" xfId="0" applyFont="1" applyBorder="1" applyAlignment="1">
      <alignment horizontal="center"/>
    </xf>
    <xf numFmtId="0" fontId="3" fillId="0" borderId="1" xfId="0" applyFont="1" applyBorder="1" applyAlignment="1">
      <alignment horizontal="center"/>
    </xf>
    <xf numFmtId="0" fontId="4" fillId="0" borderId="2"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1" xfId="0" applyFont="1" applyBorder="1" applyAlignment="1">
      <alignment horizontal="center" vertical="center" wrapText="1"/>
    </xf>
    <xf numFmtId="0" fontId="0" fillId="0" borderId="0" xfId="0" applyBorder="1" applyAlignment="1">
      <alignment horizontal="center"/>
    </xf>
    <xf numFmtId="0" fontId="0" fillId="0" borderId="0" xfId="0" applyBorder="1" applyAlignment="1">
      <alignment horizontal="center" vertical="center"/>
    </xf>
    <xf numFmtId="0" fontId="7" fillId="0" borderId="4" xfId="0" applyFont="1" applyFill="1" applyBorder="1" applyAlignment="1">
      <alignment horizontal="center" vertical="top" wrapText="1"/>
    </xf>
    <xf numFmtId="0" fontId="6" fillId="5" borderId="1" xfId="0" applyFont="1" applyFill="1" applyBorder="1" applyAlignment="1">
      <alignment horizontal="center" vertical="center" wrapText="1"/>
    </xf>
    <xf numFmtId="0" fontId="1" fillId="6" borderId="1"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1" fillId="4" borderId="1" xfId="0" applyFont="1" applyFill="1" applyBorder="1" applyAlignment="1">
      <alignment horizontal="center" vertical="center"/>
    </xf>
    <xf numFmtId="0" fontId="1" fillId="3" borderId="1" xfId="0" applyFont="1" applyFill="1" applyBorder="1" applyAlignment="1">
      <alignment horizontal="center"/>
    </xf>
    <xf numFmtId="0" fontId="1" fillId="3" borderId="1" xfId="0" applyFont="1" applyFill="1" applyBorder="1" applyAlignment="1">
      <alignment horizontal="center" wrapText="1"/>
    </xf>
    <xf numFmtId="0" fontId="1" fillId="3" borderId="1" xfId="0" applyFont="1" applyFill="1" applyBorder="1" applyAlignment="1">
      <alignment horizontal="center" vertical="center" wrapText="1"/>
    </xf>
    <xf numFmtId="0" fontId="7" fillId="10" borderId="1" xfId="0" applyFont="1" applyFill="1" applyBorder="1" applyAlignment="1">
      <alignment horizontal="center" vertical="center" wrapText="1"/>
    </xf>
    <xf numFmtId="0" fontId="4" fillId="6" borderId="1" xfId="0" applyFont="1" applyFill="1" applyBorder="1" applyAlignment="1">
      <alignment horizontal="center"/>
    </xf>
    <xf numFmtId="0" fontId="7" fillId="9" borderId="1" xfId="0" applyFont="1" applyFill="1" applyBorder="1" applyAlignment="1">
      <alignment horizontal="center" vertical="center" wrapText="1"/>
    </xf>
    <xf numFmtId="0" fontId="7" fillId="10" borderId="1" xfId="0" applyFont="1" applyFill="1" applyBorder="1" applyAlignment="1">
      <alignment horizontal="center" vertical="top" wrapText="1"/>
    </xf>
    <xf numFmtId="0" fontId="0" fillId="0" borderId="1" xfId="0" applyBorder="1" applyAlignment="1">
      <alignment horizontal="left" vertical="top"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0" fillId="0" borderId="5" xfId="0"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2" fillId="2" borderId="1" xfId="0" applyFont="1" applyFill="1" applyBorder="1" applyAlignment="1">
      <alignment horizontal="center" wrapText="1"/>
    </xf>
    <xf numFmtId="0" fontId="1" fillId="0" borderId="1" xfId="0" applyFont="1" applyBorder="1" applyAlignment="1">
      <alignment horizontal="center" vertical="center" wrapText="1"/>
    </xf>
    <xf numFmtId="0" fontId="2" fillId="0" borderId="1"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0" fillId="0" borderId="1" xfId="0" applyBorder="1" applyAlignment="1">
      <alignment horizontal="center"/>
    </xf>
    <xf numFmtId="0" fontId="8" fillId="7" borderId="1" xfId="0" applyFont="1" applyFill="1" applyBorder="1" applyAlignment="1">
      <alignment horizontal="center" vertical="top" wrapText="1"/>
    </xf>
    <xf numFmtId="0" fontId="8" fillId="7" borderId="1" xfId="0" applyFont="1" applyFill="1" applyBorder="1" applyAlignment="1">
      <alignment horizontal="center" wrapText="1"/>
    </xf>
    <xf numFmtId="0" fontId="0" fillId="7" borderId="2" xfId="0" applyFill="1" applyBorder="1" applyAlignment="1">
      <alignment horizontal="center"/>
    </xf>
    <xf numFmtId="0" fontId="0" fillId="7" borderId="4" xfId="0" applyFill="1" applyBorder="1" applyAlignment="1">
      <alignment horizontal="center"/>
    </xf>
    <xf numFmtId="0" fontId="0" fillId="7" borderId="3" xfId="0" applyFill="1" applyBorder="1" applyAlignment="1">
      <alignment horizontal="center"/>
    </xf>
    <xf numFmtId="0" fontId="8" fillId="0" borderId="2" xfId="0" applyFont="1" applyFill="1" applyBorder="1" applyAlignment="1">
      <alignment horizontal="center" vertical="top" wrapText="1"/>
    </xf>
    <xf numFmtId="0" fontId="8" fillId="0" borderId="4" xfId="0" applyFont="1" applyFill="1" applyBorder="1" applyAlignment="1">
      <alignment horizontal="center" vertical="top" wrapText="1"/>
    </xf>
    <xf numFmtId="0" fontId="8" fillId="0" borderId="3" xfId="0" applyFont="1" applyFill="1" applyBorder="1" applyAlignment="1">
      <alignment horizontal="center" vertical="top" wrapText="1"/>
    </xf>
    <xf numFmtId="0" fontId="0" fillId="0" borderId="1" xfId="0" applyFont="1" applyBorder="1" applyAlignment="1">
      <alignment horizontal="left" vertical="top" wrapText="1"/>
    </xf>
    <xf numFmtId="0" fontId="1" fillId="0" borderId="1" xfId="0" applyFont="1" applyBorder="1" applyAlignment="1">
      <alignment horizontal="center" vertical="center"/>
    </xf>
    <xf numFmtId="0" fontId="0" fillId="0" borderId="1" xfId="0" applyBorder="1" applyAlignment="1">
      <alignment horizontal="center" vertical="center"/>
    </xf>
    <xf numFmtId="0" fontId="1" fillId="0" borderId="2" xfId="0" applyFont="1" applyFill="1" applyBorder="1" applyAlignment="1">
      <alignment horizontal="left" vertical="center" wrapText="1"/>
    </xf>
    <xf numFmtId="0" fontId="1" fillId="0" borderId="4" xfId="0" applyFont="1" applyFill="1" applyBorder="1" applyAlignment="1">
      <alignment horizontal="left" vertical="center" wrapText="1"/>
    </xf>
    <xf numFmtId="0" fontId="1" fillId="0" borderId="3" xfId="0" applyFont="1" applyFill="1" applyBorder="1" applyAlignment="1">
      <alignment horizontal="left" vertical="center" wrapText="1"/>
    </xf>
    <xf numFmtId="0" fontId="1" fillId="0" borderId="2" xfId="0" applyFont="1" applyBorder="1" applyAlignment="1">
      <alignment horizontal="left" vertical="center" wrapText="1"/>
    </xf>
    <xf numFmtId="0" fontId="1" fillId="0" borderId="4" xfId="0" applyFont="1" applyBorder="1" applyAlignment="1">
      <alignment horizontal="left" vertical="center" wrapText="1"/>
    </xf>
    <xf numFmtId="0" fontId="1" fillId="0" borderId="3" xfId="0" applyFont="1" applyBorder="1" applyAlignment="1">
      <alignment horizontal="left" vertical="center" wrapText="1"/>
    </xf>
    <xf numFmtId="0" fontId="2" fillId="2" borderId="4" xfId="0" applyFont="1" applyFill="1" applyBorder="1" applyAlignment="1">
      <alignment horizontal="center" wrapText="1"/>
    </xf>
    <xf numFmtId="0" fontId="2" fillId="2" borderId="3" xfId="0" applyFont="1" applyFill="1" applyBorder="1" applyAlignment="1">
      <alignment horizontal="center" wrapText="1"/>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2" fillId="2" borderId="2" xfId="0" applyFont="1" applyFill="1" applyBorder="1" applyAlignment="1">
      <alignment horizontal="center" wrapText="1"/>
    </xf>
    <xf numFmtId="0" fontId="1" fillId="2" borderId="1" xfId="0" applyFont="1" applyFill="1" applyBorder="1" applyAlignment="1">
      <alignment horizontal="center" vertical="top" wrapText="1"/>
    </xf>
    <xf numFmtId="0" fontId="1" fillId="3" borderId="2" xfId="0" applyFont="1" applyFill="1" applyBorder="1" applyAlignment="1">
      <alignment horizontal="center"/>
    </xf>
    <xf numFmtId="0" fontId="1" fillId="3" borderId="4" xfId="0" applyFont="1" applyFill="1" applyBorder="1" applyAlignment="1">
      <alignment horizontal="center"/>
    </xf>
    <xf numFmtId="0" fontId="1" fillId="3" borderId="3" xfId="0" applyFont="1" applyFill="1" applyBorder="1" applyAlignment="1">
      <alignment horizontal="center"/>
    </xf>
    <xf numFmtId="0" fontId="1" fillId="3" borderId="2" xfId="0" applyFont="1" applyFill="1" applyBorder="1" applyAlignment="1">
      <alignment horizontal="center" wrapText="1"/>
    </xf>
    <xf numFmtId="0" fontId="1" fillId="3" borderId="3" xfId="0" applyFont="1" applyFill="1" applyBorder="1" applyAlignment="1">
      <alignment horizontal="center" wrapText="1"/>
    </xf>
    <xf numFmtId="0" fontId="1" fillId="3" borderId="2"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7" fillId="10" borderId="1" xfId="0" applyFont="1" applyFill="1" applyBorder="1" applyAlignment="1">
      <alignment horizontal="center" wrapText="1"/>
    </xf>
    <xf numFmtId="0" fontId="6" fillId="10" borderId="1" xfId="0" applyFont="1" applyFill="1" applyBorder="1" applyAlignment="1">
      <alignment horizont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8"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9" xfId="0" applyBorder="1" applyAlignment="1">
      <alignment horizontal="center"/>
    </xf>
    <xf numFmtId="0" fontId="0" fillId="0" borderId="8" xfId="0" applyBorder="1" applyAlignment="1">
      <alignment horizontal="center"/>
    </xf>
    <xf numFmtId="0" fontId="0" fillId="0" borderId="11" xfId="0" applyBorder="1" applyAlignment="1">
      <alignment horizontal="center"/>
    </xf>
    <xf numFmtId="0" fontId="0" fillId="0" borderId="12" xfId="0" applyBorder="1" applyAlignment="1">
      <alignment horizontal="center"/>
    </xf>
    <xf numFmtId="0" fontId="0" fillId="0" borderId="13" xfId="0" applyBorder="1" applyAlignment="1">
      <alignment horizontal="center"/>
    </xf>
    <xf numFmtId="0" fontId="0" fillId="0" borderId="15" xfId="0" applyBorder="1" applyAlignment="1">
      <alignment horizontal="center"/>
    </xf>
    <xf numFmtId="0" fontId="0" fillId="2" borderId="2" xfId="0" applyFill="1" applyBorder="1" applyAlignment="1">
      <alignment horizontal="center"/>
    </xf>
    <xf numFmtId="0" fontId="0" fillId="2" borderId="4" xfId="0" applyFill="1" applyBorder="1" applyAlignment="1">
      <alignment horizontal="center"/>
    </xf>
    <xf numFmtId="0" fontId="0" fillId="2" borderId="3" xfId="0" applyFill="1" applyBorder="1" applyAlignment="1">
      <alignment horizontal="center"/>
    </xf>
    <xf numFmtId="0" fontId="0" fillId="2" borderId="2" xfId="0" applyFill="1" applyBorder="1" applyAlignment="1">
      <alignment horizontal="center" wrapText="1"/>
    </xf>
    <xf numFmtId="0" fontId="0" fillId="2" borderId="3" xfId="0" applyFill="1" applyBorder="1" applyAlignment="1">
      <alignment horizontal="center" wrapText="1"/>
    </xf>
    <xf numFmtId="0" fontId="0" fillId="0" borderId="9" xfId="0" applyFont="1" applyBorder="1" applyAlignment="1">
      <alignment horizontal="center" vertical="center"/>
    </xf>
    <xf numFmtId="0" fontId="0" fillId="0" borderId="10" xfId="0" applyFont="1" applyBorder="1" applyAlignment="1">
      <alignment horizontal="center" vertical="center"/>
    </xf>
    <xf numFmtId="0" fontId="0" fillId="0" borderId="8" xfId="0" applyFont="1" applyBorder="1" applyAlignment="1">
      <alignment horizontal="center" vertical="center"/>
    </xf>
    <xf numFmtId="0" fontId="0" fillId="0" borderId="11" xfId="0" applyFont="1" applyBorder="1" applyAlignment="1">
      <alignment horizontal="center" vertical="center"/>
    </xf>
    <xf numFmtId="0" fontId="0" fillId="0" borderId="0" xfId="0" applyFont="1" applyBorder="1" applyAlignment="1">
      <alignment horizontal="center" vertical="center"/>
    </xf>
    <xf numFmtId="0" fontId="0" fillId="0" borderId="12" xfId="0" applyFont="1" applyBorder="1" applyAlignment="1">
      <alignment horizontal="center" vertical="center"/>
    </xf>
    <xf numFmtId="0" fontId="0" fillId="0" borderId="13" xfId="0" applyFont="1" applyBorder="1" applyAlignment="1">
      <alignment horizontal="center" vertical="center"/>
    </xf>
    <xf numFmtId="0" fontId="0" fillId="0" borderId="14" xfId="0" applyFont="1" applyBorder="1" applyAlignment="1">
      <alignment horizontal="center" vertical="center"/>
    </xf>
    <xf numFmtId="0" fontId="0" fillId="0" borderId="15" xfId="0" applyFont="1" applyBorder="1" applyAlignment="1">
      <alignment horizontal="center" vertical="center"/>
    </xf>
    <xf numFmtId="0" fontId="0" fillId="2" borderId="2" xfId="0" applyFont="1" applyFill="1" applyBorder="1" applyAlignment="1">
      <alignment horizontal="center" vertical="center"/>
    </xf>
    <xf numFmtId="0" fontId="0" fillId="2" borderId="4" xfId="0" applyFont="1" applyFill="1" applyBorder="1" applyAlignment="1">
      <alignment horizontal="center" vertical="center"/>
    </xf>
    <xf numFmtId="0" fontId="0" fillId="2" borderId="3" xfId="0" applyFont="1" applyFill="1" applyBorder="1" applyAlignment="1">
      <alignment horizontal="center" vertical="center"/>
    </xf>
    <xf numFmtId="0" fontId="0" fillId="0" borderId="2" xfId="0" applyBorder="1" applyAlignment="1">
      <alignment horizontal="center"/>
    </xf>
    <xf numFmtId="0" fontId="0" fillId="0" borderId="3" xfId="0" applyBorder="1" applyAlignment="1">
      <alignment horizontal="center"/>
    </xf>
    <xf numFmtId="0" fontId="6" fillId="5" borderId="2" xfId="0" applyFont="1" applyFill="1" applyBorder="1" applyAlignment="1">
      <alignment horizontal="center" vertical="center" wrapText="1"/>
    </xf>
    <xf numFmtId="0" fontId="6" fillId="5" borderId="3" xfId="0" applyFont="1" applyFill="1" applyBorder="1" applyAlignment="1">
      <alignment horizontal="center" vertical="center" wrapText="1"/>
    </xf>
    <xf numFmtId="0" fontId="6" fillId="5" borderId="4" xfId="0" applyFont="1" applyFill="1" applyBorder="1" applyAlignment="1">
      <alignment horizontal="center" vertical="center" wrapText="1"/>
    </xf>
    <xf numFmtId="0" fontId="1" fillId="2" borderId="2" xfId="0" applyFont="1" applyFill="1" applyBorder="1" applyAlignment="1">
      <alignment horizontal="center" vertical="top" wrapText="1"/>
    </xf>
    <xf numFmtId="0" fontId="1" fillId="2" borderId="4" xfId="0" applyFont="1" applyFill="1" applyBorder="1" applyAlignment="1">
      <alignment horizontal="center" vertical="top" wrapText="1"/>
    </xf>
  </cellXfs>
  <cellStyles count="1">
    <cellStyle name="Normal" xfId="0" builtinId="0"/>
  </cellStyles>
  <dxfs count="0"/>
  <tableStyles count="0" defaultTableStyle="TableStyleMedium2" defaultPivotStyle="PivotStyleLight16"/>
  <colors>
    <mruColors>
      <color rgb="FF00B0F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0</xdr:row>
      <xdr:rowOff>0</xdr:rowOff>
    </xdr:from>
    <xdr:to>
      <xdr:col>4</xdr:col>
      <xdr:colOff>537308</xdr:colOff>
      <xdr:row>4</xdr:row>
      <xdr:rowOff>12210</xdr:rowOff>
    </xdr:to>
    <xdr:pic>
      <xdr:nvPicPr>
        <xdr:cNvPr id="4" name="Picture 3" descr="FINAL LOGO"/>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554904" y="0"/>
          <a:ext cx="2405673" cy="1135672"/>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nnexure%208-%20Assessment%20Critera%20Template_CC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mulative"/>
      <sheetName val="Practical &amp; Viva "/>
      <sheetName val="Theory"/>
    </sheetNames>
    <sheetDataSet>
      <sheetData sheetId="0"/>
      <sheetData sheetId="1">
        <row r="9">
          <cell r="G9">
            <v>0</v>
          </cell>
        </row>
        <row r="13">
          <cell r="G13" t="str">
            <v>Pass/Fail</v>
          </cell>
        </row>
        <row r="14">
          <cell r="G14" t="str">
            <v>Pass/Fail</v>
          </cell>
        </row>
      </sheetData>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
  <sheetViews>
    <sheetView topLeftCell="A10" zoomScale="78" zoomScaleNormal="78" workbookViewId="0">
      <selection activeCell="A22" sqref="A22:XFD22"/>
    </sheetView>
  </sheetViews>
  <sheetFormatPr defaultRowHeight="15" x14ac:dyDescent="0.25"/>
  <cols>
    <col min="1" max="1" width="22.7109375" style="9" customWidth="1"/>
    <col min="2" max="2" width="34.140625" style="9" customWidth="1"/>
    <col min="3" max="3" width="18.85546875" style="9" customWidth="1"/>
    <col min="4" max="4" width="9.140625" style="2"/>
    <col min="5" max="5" width="11.140625" style="9" customWidth="1"/>
    <col min="6" max="6" width="11.28515625" style="9" customWidth="1"/>
    <col min="7" max="7" width="10.28515625" style="9" customWidth="1"/>
    <col min="8" max="8" width="9.5703125" style="9" customWidth="1"/>
    <col min="9" max="9" width="12.42578125" style="9" customWidth="1"/>
    <col min="10" max="16384" width="9.140625" style="9"/>
  </cols>
  <sheetData>
    <row r="1" spans="1:11" x14ac:dyDescent="0.25">
      <c r="A1" s="50" t="s">
        <v>295</v>
      </c>
      <c r="B1" s="27"/>
      <c r="C1" s="51"/>
      <c r="D1" s="51"/>
      <c r="E1" s="27"/>
      <c r="F1" s="27"/>
      <c r="G1" s="50" t="s">
        <v>296</v>
      </c>
      <c r="H1" s="50"/>
      <c r="I1" s="50"/>
    </row>
    <row r="2" spans="1:11" x14ac:dyDescent="0.25">
      <c r="A2" s="50"/>
      <c r="B2" s="27"/>
      <c r="C2" s="51"/>
      <c r="D2" s="51"/>
      <c r="E2" s="27"/>
      <c r="F2" s="27"/>
      <c r="G2" s="50"/>
      <c r="H2" s="50"/>
      <c r="I2" s="50"/>
    </row>
    <row r="3" spans="1:11" x14ac:dyDescent="0.25">
      <c r="A3" s="50"/>
      <c r="B3" s="27"/>
      <c r="C3" s="51"/>
      <c r="D3" s="51"/>
      <c r="E3" s="27"/>
      <c r="F3" s="27"/>
      <c r="G3" s="50"/>
      <c r="H3" s="50"/>
      <c r="I3" s="50"/>
    </row>
    <row r="4" spans="1:11" ht="42.75" customHeight="1" x14ac:dyDescent="0.25">
      <c r="A4" s="50"/>
      <c r="B4" s="27"/>
      <c r="C4" s="51"/>
      <c r="D4" s="51"/>
      <c r="E4" s="27"/>
      <c r="F4" s="27"/>
      <c r="G4" s="50"/>
      <c r="H4" s="50"/>
      <c r="I4" s="50"/>
    </row>
    <row r="5" spans="1:11" ht="15" customHeight="1" x14ac:dyDescent="0.3">
      <c r="A5" s="43" t="s">
        <v>20</v>
      </c>
      <c r="B5" s="43"/>
      <c r="C5" s="43"/>
      <c r="D5" s="43"/>
      <c r="E5" s="43"/>
      <c r="F5" s="43"/>
      <c r="G5" s="43"/>
      <c r="H5" s="43"/>
      <c r="I5" s="43"/>
    </row>
    <row r="6" spans="1:11" ht="18.75" x14ac:dyDescent="0.3">
      <c r="A6" s="11" t="s">
        <v>6</v>
      </c>
      <c r="B6" s="14" t="s">
        <v>27</v>
      </c>
      <c r="C6" s="11" t="s">
        <v>13</v>
      </c>
      <c r="D6" s="44"/>
      <c r="E6" s="44"/>
      <c r="F6" s="11" t="s">
        <v>14</v>
      </c>
      <c r="G6" s="12"/>
      <c r="H6" s="11" t="s">
        <v>15</v>
      </c>
      <c r="I6" s="13"/>
    </row>
    <row r="7" spans="1:11" ht="21.75" customHeight="1" x14ac:dyDescent="0.35">
      <c r="A7" s="11" t="s">
        <v>4</v>
      </c>
      <c r="B7" s="15"/>
      <c r="C7" s="11" t="s">
        <v>16</v>
      </c>
      <c r="D7" s="45"/>
      <c r="E7" s="45"/>
      <c r="F7" s="11" t="s">
        <v>17</v>
      </c>
      <c r="G7" s="45"/>
      <c r="H7" s="45"/>
      <c r="I7" s="45"/>
    </row>
    <row r="8" spans="1:11" ht="25.5" customHeight="1" x14ac:dyDescent="0.3">
      <c r="A8" s="11" t="s">
        <v>5</v>
      </c>
      <c r="B8" s="14" t="s">
        <v>7</v>
      </c>
      <c r="C8" s="46" t="s">
        <v>21</v>
      </c>
      <c r="D8" s="47"/>
      <c r="E8" s="48"/>
      <c r="F8" s="44"/>
      <c r="G8" s="44"/>
      <c r="H8" s="44"/>
      <c r="I8" s="44"/>
    </row>
    <row r="9" spans="1:11" ht="67.5" customHeight="1" x14ac:dyDescent="0.25">
      <c r="A9" s="49" t="s">
        <v>22</v>
      </c>
      <c r="B9" s="49"/>
      <c r="C9" s="49"/>
      <c r="D9" s="49"/>
      <c r="E9" s="49"/>
      <c r="F9" s="49"/>
      <c r="G9" s="49"/>
      <c r="H9" s="49"/>
      <c r="I9" s="49"/>
      <c r="J9" s="3"/>
      <c r="K9" s="3"/>
    </row>
    <row r="10" spans="1:11" ht="25.5" customHeight="1" x14ac:dyDescent="0.25">
      <c r="A10" s="41" t="s">
        <v>23</v>
      </c>
      <c r="B10" s="41"/>
      <c r="C10" s="41"/>
      <c r="D10" s="41"/>
      <c r="E10" s="41"/>
      <c r="F10" s="41"/>
      <c r="G10" s="41"/>
      <c r="H10" s="41"/>
      <c r="I10" s="41"/>
      <c r="J10" s="3"/>
      <c r="K10" s="3"/>
    </row>
    <row r="11" spans="1:11" ht="25.5" customHeight="1" x14ac:dyDescent="0.25">
      <c r="A11" s="41"/>
      <c r="B11" s="41"/>
      <c r="C11" s="41" t="s">
        <v>18</v>
      </c>
      <c r="D11" s="41"/>
      <c r="E11" s="41"/>
      <c r="F11" s="41"/>
      <c r="G11" s="41" t="s">
        <v>19</v>
      </c>
      <c r="H11" s="41"/>
      <c r="I11" s="41"/>
      <c r="J11" s="3"/>
      <c r="K11" s="3"/>
    </row>
    <row r="12" spans="1:11" ht="25.5" customHeight="1" x14ac:dyDescent="0.25">
      <c r="A12" s="39" t="s">
        <v>159</v>
      </c>
      <c r="B12" s="39"/>
      <c r="C12" s="42">
        <v>400</v>
      </c>
      <c r="D12" s="42"/>
      <c r="E12" s="42"/>
      <c r="F12" s="42"/>
      <c r="G12" s="42" t="str">
        <f>'[1]Practical &amp; Viva '!G13</f>
        <v>Pass/Fail</v>
      </c>
      <c r="H12" s="42"/>
      <c r="I12" s="42"/>
      <c r="J12" s="3"/>
      <c r="K12" s="3"/>
    </row>
    <row r="13" spans="1:11" ht="25.5" customHeight="1" x14ac:dyDescent="0.25">
      <c r="A13" s="39" t="s">
        <v>160</v>
      </c>
      <c r="B13" s="39"/>
      <c r="C13" s="42">
        <v>100</v>
      </c>
      <c r="D13" s="42"/>
      <c r="E13" s="42"/>
      <c r="F13" s="42"/>
      <c r="G13" s="42" t="str">
        <f>'[1]Practical &amp; Viva '!G14</f>
        <v>Pass/Fail</v>
      </c>
      <c r="H13" s="42"/>
      <c r="I13" s="42"/>
      <c r="J13" s="3"/>
      <c r="K13" s="3"/>
    </row>
    <row r="14" spans="1:11" ht="25.5" customHeight="1" x14ac:dyDescent="0.25">
      <c r="A14" s="39" t="s">
        <v>161</v>
      </c>
      <c r="B14" s="39"/>
      <c r="C14" s="42">
        <f>SUM(C12,C13)</f>
        <v>500</v>
      </c>
      <c r="D14" s="42"/>
      <c r="E14" s="42"/>
      <c r="F14" s="42"/>
      <c r="G14" s="42">
        <f>'[1]Practical &amp; Viva '!G15</f>
        <v>0</v>
      </c>
      <c r="H14" s="42"/>
      <c r="I14" s="42"/>
      <c r="J14" s="3"/>
      <c r="K14" s="3"/>
    </row>
    <row r="15" spans="1:11" ht="39.75" customHeight="1" x14ac:dyDescent="0.3">
      <c r="A15" s="35" t="s">
        <v>297</v>
      </c>
      <c r="B15" s="36"/>
      <c r="C15" s="37">
        <v>0.7</v>
      </c>
      <c r="D15" s="37"/>
      <c r="E15" s="37"/>
      <c r="F15" s="37"/>
      <c r="G15" s="38" t="s">
        <v>298</v>
      </c>
      <c r="H15" s="38"/>
      <c r="I15" s="38"/>
      <c r="J15" s="3"/>
      <c r="K15" s="3"/>
    </row>
    <row r="16" spans="1:11" ht="25.5" customHeight="1" x14ac:dyDescent="0.25">
      <c r="A16" s="41" t="s">
        <v>24</v>
      </c>
      <c r="B16" s="41"/>
      <c r="C16" s="41"/>
      <c r="D16" s="41"/>
      <c r="E16" s="41"/>
      <c r="F16" s="41"/>
      <c r="G16" s="41"/>
      <c r="H16" s="41"/>
      <c r="I16" s="41"/>
    </row>
    <row r="17" spans="1:11" ht="25.5" customHeight="1" x14ac:dyDescent="0.25">
      <c r="A17" s="41"/>
      <c r="B17" s="41"/>
      <c r="C17" s="41" t="s">
        <v>18</v>
      </c>
      <c r="D17" s="41"/>
      <c r="E17" s="41"/>
      <c r="F17" s="41"/>
      <c r="G17" s="41" t="s">
        <v>19</v>
      </c>
      <c r="H17" s="41"/>
      <c r="I17" s="41"/>
      <c r="J17" s="3"/>
      <c r="K17" s="3"/>
    </row>
    <row r="18" spans="1:11" ht="25.5" customHeight="1" x14ac:dyDescent="0.3">
      <c r="A18" s="39" t="s">
        <v>159</v>
      </c>
      <c r="B18" s="39"/>
      <c r="C18" s="38">
        <v>80</v>
      </c>
      <c r="D18" s="38"/>
      <c r="E18" s="38"/>
      <c r="F18" s="38"/>
      <c r="G18" s="40" t="e">
        <f>#REF!</f>
        <v>#REF!</v>
      </c>
      <c r="H18" s="40"/>
      <c r="I18" s="40"/>
    </row>
    <row r="19" spans="1:11" ht="25.5" customHeight="1" x14ac:dyDescent="0.3">
      <c r="A19" s="39" t="s">
        <v>160</v>
      </c>
      <c r="B19" s="39"/>
      <c r="C19" s="38">
        <v>20</v>
      </c>
      <c r="D19" s="38"/>
      <c r="E19" s="38"/>
      <c r="F19" s="38"/>
      <c r="G19" s="40" t="e">
        <f>#REF!</f>
        <v>#REF!</v>
      </c>
      <c r="H19" s="40"/>
      <c r="I19" s="40"/>
    </row>
    <row r="20" spans="1:11" ht="25.5" customHeight="1" x14ac:dyDescent="0.3">
      <c r="A20" s="39" t="s">
        <v>163</v>
      </c>
      <c r="B20" s="39"/>
      <c r="C20" s="38">
        <f>SUM(C18,C19)</f>
        <v>100</v>
      </c>
      <c r="D20" s="38"/>
      <c r="E20" s="38"/>
      <c r="F20" s="38"/>
      <c r="G20" s="40" t="e">
        <f>#REF!</f>
        <v>#REF!</v>
      </c>
      <c r="H20" s="40"/>
      <c r="I20" s="40"/>
    </row>
    <row r="21" spans="1:11" ht="25.5" customHeight="1" x14ac:dyDescent="0.3">
      <c r="A21" s="35" t="s">
        <v>299</v>
      </c>
      <c r="B21" s="36"/>
      <c r="C21" s="37">
        <v>0.5</v>
      </c>
      <c r="D21" s="37"/>
      <c r="E21" s="37"/>
      <c r="F21" s="37"/>
      <c r="G21" s="38" t="s">
        <v>298</v>
      </c>
      <c r="H21" s="38"/>
      <c r="I21" s="38"/>
      <c r="J21" s="3"/>
      <c r="K21" s="3"/>
    </row>
    <row r="22" spans="1:11" ht="25.5" customHeight="1" x14ac:dyDescent="0.25">
      <c r="A22" s="34" t="s">
        <v>164</v>
      </c>
      <c r="B22" s="34"/>
      <c r="C22" s="34">
        <f>SUM(C14,C20)</f>
        <v>600</v>
      </c>
      <c r="D22" s="34"/>
      <c r="E22" s="34"/>
      <c r="F22" s="34"/>
      <c r="G22" s="34" t="e">
        <f>SUM(G14,G20)</f>
        <v>#REF!</v>
      </c>
      <c r="H22" s="34"/>
      <c r="I22" s="34"/>
    </row>
    <row r="23" spans="1:11" ht="56.25" customHeight="1" x14ac:dyDescent="0.25">
      <c r="A23" s="29" t="s">
        <v>300</v>
      </c>
      <c r="B23" s="30"/>
      <c r="C23" s="31" t="s">
        <v>165</v>
      </c>
      <c r="D23" s="32"/>
      <c r="E23" s="32"/>
      <c r="F23" s="33"/>
      <c r="G23" s="31" t="s">
        <v>162</v>
      </c>
      <c r="H23" s="32"/>
      <c r="I23" s="33"/>
      <c r="J23" s="3"/>
      <c r="K23" s="3"/>
    </row>
  </sheetData>
  <mergeCells count="49">
    <mergeCell ref="A1:A4"/>
    <mergeCell ref="G1:I4"/>
    <mergeCell ref="C1:D4"/>
    <mergeCell ref="A12:B12"/>
    <mergeCell ref="C12:F12"/>
    <mergeCell ref="G12:I12"/>
    <mergeCell ref="A13:B13"/>
    <mergeCell ref="C13:F13"/>
    <mergeCell ref="G13:I13"/>
    <mergeCell ref="A9:B9"/>
    <mergeCell ref="C9:I9"/>
    <mergeCell ref="A10:I10"/>
    <mergeCell ref="A11:B11"/>
    <mergeCell ref="C11:F11"/>
    <mergeCell ref="G11:I11"/>
    <mergeCell ref="A5:I5"/>
    <mergeCell ref="D6:E6"/>
    <mergeCell ref="D7:E7"/>
    <mergeCell ref="G7:I7"/>
    <mergeCell ref="C8:E8"/>
    <mergeCell ref="F8:I8"/>
    <mergeCell ref="A14:B14"/>
    <mergeCell ref="C14:F14"/>
    <mergeCell ref="G14:I14"/>
    <mergeCell ref="A15:B15"/>
    <mergeCell ref="C15:F15"/>
    <mergeCell ref="G15:I15"/>
    <mergeCell ref="A16:I16"/>
    <mergeCell ref="A17:B17"/>
    <mergeCell ref="C17:F17"/>
    <mergeCell ref="G17:I17"/>
    <mergeCell ref="A18:B18"/>
    <mergeCell ref="C18:F18"/>
    <mergeCell ref="G18:I18"/>
    <mergeCell ref="A19:B19"/>
    <mergeCell ref="C19:F19"/>
    <mergeCell ref="G19:I19"/>
    <mergeCell ref="A20:B20"/>
    <mergeCell ref="C20:F20"/>
    <mergeCell ref="G20:I20"/>
    <mergeCell ref="A21:B21"/>
    <mergeCell ref="C21:F21"/>
    <mergeCell ref="G21:I21"/>
    <mergeCell ref="A23:B23"/>
    <mergeCell ref="C23:F23"/>
    <mergeCell ref="G23:I23"/>
    <mergeCell ref="A22:B22"/>
    <mergeCell ref="C22:F22"/>
    <mergeCell ref="G22:I22"/>
  </mergeCells>
  <pageMargins left="0.25" right="0.25" top="0.25" bottom="0.25" header="6.4960630000000005E-2" footer="0.31496062992126"/>
  <pageSetup paperSize="9" scale="8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80"/>
  <sheetViews>
    <sheetView zoomScale="78" zoomScaleNormal="78" workbookViewId="0">
      <selection activeCell="A12" sqref="A12:XFD14"/>
    </sheetView>
  </sheetViews>
  <sheetFormatPr defaultRowHeight="15" x14ac:dyDescent="0.25"/>
  <cols>
    <col min="1" max="1" width="22.7109375" style="9" customWidth="1"/>
    <col min="2" max="2" width="60.7109375" style="9" customWidth="1"/>
    <col min="3" max="3" width="18.85546875" style="9" customWidth="1"/>
    <col min="4" max="4" width="9.140625" style="2"/>
    <col min="5" max="5" width="11.140625" style="9" customWidth="1"/>
    <col min="6" max="6" width="11.28515625" style="9" customWidth="1"/>
    <col min="7" max="7" width="10.28515625" style="9" customWidth="1"/>
    <col min="8" max="8" width="11.28515625" style="9" customWidth="1"/>
    <col min="9" max="9" width="12.42578125" style="9" customWidth="1"/>
    <col min="10" max="16384" width="9.140625" style="9"/>
  </cols>
  <sheetData>
    <row r="1" spans="1:11" ht="15" customHeight="1" x14ac:dyDescent="0.3">
      <c r="A1" s="61" t="s">
        <v>20</v>
      </c>
      <c r="B1" s="61"/>
      <c r="C1" s="61"/>
      <c r="D1" s="61"/>
      <c r="E1" s="61"/>
      <c r="F1" s="61"/>
      <c r="G1" s="61"/>
      <c r="H1" s="61"/>
      <c r="I1" s="61"/>
    </row>
    <row r="2" spans="1:11" ht="18.75" x14ac:dyDescent="0.3">
      <c r="A2" s="11" t="s">
        <v>6</v>
      </c>
      <c r="B2" s="14" t="s">
        <v>27</v>
      </c>
      <c r="C2" s="11" t="s">
        <v>13</v>
      </c>
      <c r="D2" s="44"/>
      <c r="E2" s="44"/>
      <c r="F2" s="11" t="s">
        <v>14</v>
      </c>
      <c r="G2" s="12"/>
      <c r="H2" s="11" t="s">
        <v>15</v>
      </c>
      <c r="I2" s="13"/>
    </row>
    <row r="3" spans="1:11" ht="21.75" customHeight="1" x14ac:dyDescent="0.35">
      <c r="A3" s="11" t="s">
        <v>4</v>
      </c>
      <c r="B3" s="15"/>
      <c r="C3" s="11" t="s">
        <v>16</v>
      </c>
      <c r="D3" s="45"/>
      <c r="E3" s="45"/>
      <c r="F3" s="11" t="s">
        <v>17</v>
      </c>
      <c r="G3" s="45"/>
      <c r="H3" s="45"/>
      <c r="I3" s="45"/>
    </row>
    <row r="4" spans="1:11" ht="25.5" customHeight="1" x14ac:dyDescent="0.3">
      <c r="A4" s="11" t="s">
        <v>5</v>
      </c>
      <c r="B4" s="14" t="s">
        <v>7</v>
      </c>
      <c r="C4" s="49" t="s">
        <v>21</v>
      </c>
      <c r="D4" s="49"/>
      <c r="E4" s="49"/>
      <c r="F4" s="44"/>
      <c r="G4" s="44"/>
      <c r="H4" s="44"/>
      <c r="I4" s="44"/>
    </row>
    <row r="5" spans="1:11" ht="25.5" customHeight="1" x14ac:dyDescent="0.25">
      <c r="A5" s="49" t="s">
        <v>22</v>
      </c>
      <c r="B5" s="49"/>
      <c r="C5" s="49"/>
      <c r="D5" s="49"/>
      <c r="E5" s="49"/>
      <c r="F5" s="49"/>
      <c r="G5" s="49"/>
      <c r="H5" s="49"/>
      <c r="I5" s="49"/>
      <c r="J5" s="3"/>
      <c r="K5" s="3"/>
    </row>
    <row r="6" spans="1:11" ht="25.5" customHeight="1" x14ac:dyDescent="0.25">
      <c r="A6" s="41" t="s">
        <v>23</v>
      </c>
      <c r="B6" s="41"/>
      <c r="C6" s="41"/>
      <c r="D6" s="41"/>
      <c r="E6" s="41"/>
      <c r="F6" s="41"/>
      <c r="G6" s="41"/>
      <c r="H6" s="41"/>
      <c r="I6" s="41"/>
      <c r="J6" s="3"/>
      <c r="K6" s="3"/>
    </row>
    <row r="7" spans="1:11" ht="76.5" customHeight="1" x14ac:dyDescent="0.25">
      <c r="A7" s="28" t="s">
        <v>301</v>
      </c>
      <c r="B7" s="62" t="s">
        <v>306</v>
      </c>
      <c r="C7" s="62"/>
      <c r="D7" s="62"/>
      <c r="E7" s="62"/>
      <c r="F7" s="62"/>
      <c r="G7" s="62"/>
      <c r="H7" s="62"/>
      <c r="I7" s="62"/>
      <c r="J7" s="3"/>
      <c r="K7" s="3"/>
    </row>
    <row r="8" spans="1:11" ht="25.5" customHeight="1" x14ac:dyDescent="0.25">
      <c r="A8" s="41"/>
      <c r="B8" s="41"/>
      <c r="C8" s="41" t="s">
        <v>18</v>
      </c>
      <c r="D8" s="41"/>
      <c r="E8" s="41"/>
      <c r="F8" s="41"/>
      <c r="G8" s="41" t="s">
        <v>19</v>
      </c>
      <c r="H8" s="41"/>
      <c r="I8" s="41"/>
      <c r="J8" s="3"/>
      <c r="K8" s="3"/>
    </row>
    <row r="9" spans="1:11" ht="25.5" customHeight="1" x14ac:dyDescent="0.25">
      <c r="A9" s="39" t="s">
        <v>159</v>
      </c>
      <c r="B9" s="39"/>
      <c r="C9" s="42">
        <v>400</v>
      </c>
      <c r="D9" s="42"/>
      <c r="E9" s="42"/>
      <c r="F9" s="42"/>
      <c r="G9" s="42">
        <f>$G$123</f>
        <v>0</v>
      </c>
      <c r="H9" s="42"/>
      <c r="I9" s="42"/>
      <c r="J9" s="3"/>
      <c r="K9" s="3"/>
    </row>
    <row r="10" spans="1:11" ht="25.5" customHeight="1" x14ac:dyDescent="0.25">
      <c r="A10" s="39" t="s">
        <v>160</v>
      </c>
      <c r="B10" s="39"/>
      <c r="C10" s="42">
        <v>100</v>
      </c>
      <c r="D10" s="42"/>
      <c r="E10" s="42"/>
      <c r="F10" s="42"/>
      <c r="G10" s="42">
        <f>$G$196</f>
        <v>0</v>
      </c>
      <c r="H10" s="42"/>
      <c r="I10" s="42"/>
      <c r="J10" s="3"/>
      <c r="K10" s="3"/>
    </row>
    <row r="11" spans="1:11" ht="25.5" customHeight="1" x14ac:dyDescent="0.25">
      <c r="A11" s="63" t="s">
        <v>161</v>
      </c>
      <c r="B11" s="63"/>
      <c r="C11" s="60">
        <f>SUM(C9,C10)</f>
        <v>500</v>
      </c>
      <c r="D11" s="60"/>
      <c r="E11" s="60"/>
      <c r="F11" s="60"/>
      <c r="G11" s="60">
        <f>SUM(G9,G10)</f>
        <v>0</v>
      </c>
      <c r="H11" s="60"/>
      <c r="I11" s="60"/>
      <c r="J11" s="3"/>
      <c r="K11" s="3"/>
    </row>
    <row r="12" spans="1:11" ht="25.5" customHeight="1" x14ac:dyDescent="0.25">
      <c r="A12" s="35" t="s">
        <v>25</v>
      </c>
      <c r="B12" s="52"/>
      <c r="C12" s="39" t="s">
        <v>166</v>
      </c>
      <c r="D12" s="39"/>
      <c r="E12" s="39"/>
      <c r="F12" s="39"/>
      <c r="G12" s="39"/>
      <c r="H12" s="39"/>
      <c r="I12" s="39"/>
    </row>
    <row r="13" spans="1:11" ht="28.5" customHeight="1" x14ac:dyDescent="0.25">
      <c r="A13" s="53" t="s">
        <v>10</v>
      </c>
      <c r="B13" s="53"/>
      <c r="C13" s="53" t="s">
        <v>167</v>
      </c>
      <c r="D13" s="53"/>
      <c r="E13" s="53"/>
      <c r="F13" s="53"/>
      <c r="G13" s="53"/>
      <c r="H13" s="53"/>
      <c r="I13" s="53"/>
    </row>
    <row r="14" spans="1:11" ht="28.5" customHeight="1" x14ac:dyDescent="0.25">
      <c r="A14" s="54" t="s">
        <v>8</v>
      </c>
      <c r="B14" s="54" t="s">
        <v>9</v>
      </c>
      <c r="C14" s="55" t="s">
        <v>168</v>
      </c>
      <c r="D14" s="56" t="s">
        <v>2</v>
      </c>
      <c r="E14" s="57" t="s">
        <v>0</v>
      </c>
      <c r="F14" s="57"/>
      <c r="G14" s="58" t="s">
        <v>19</v>
      </c>
      <c r="H14" s="58"/>
      <c r="I14" s="59" t="s">
        <v>305</v>
      </c>
    </row>
    <row r="15" spans="1:11" ht="36" customHeight="1" x14ac:dyDescent="0.25">
      <c r="A15" s="54"/>
      <c r="B15" s="54"/>
      <c r="C15" s="55"/>
      <c r="D15" s="56"/>
      <c r="E15" s="24" t="s">
        <v>11</v>
      </c>
      <c r="F15" s="25" t="s">
        <v>3</v>
      </c>
      <c r="G15" s="24" t="s">
        <v>11</v>
      </c>
      <c r="H15" s="25" t="s">
        <v>3</v>
      </c>
      <c r="I15" s="59"/>
    </row>
    <row r="16" spans="1:11" ht="46.5" customHeight="1" x14ac:dyDescent="0.25">
      <c r="A16" s="64" t="s">
        <v>272</v>
      </c>
      <c r="B16" s="6" t="s">
        <v>28</v>
      </c>
      <c r="C16" s="72">
        <v>200</v>
      </c>
      <c r="D16" s="21">
        <v>10</v>
      </c>
      <c r="E16" s="21">
        <v>0</v>
      </c>
      <c r="F16" s="21">
        <v>10</v>
      </c>
      <c r="G16" s="13"/>
      <c r="H16" s="13"/>
      <c r="I16" s="67"/>
    </row>
    <row r="17" spans="1:13" ht="28.5" customHeight="1" x14ac:dyDescent="0.25">
      <c r="A17" s="64"/>
      <c r="B17" s="6" t="s">
        <v>29</v>
      </c>
      <c r="C17" s="72"/>
      <c r="D17" s="21">
        <v>30</v>
      </c>
      <c r="E17" s="21">
        <v>0</v>
      </c>
      <c r="F17" s="21">
        <v>30</v>
      </c>
      <c r="G17" s="13"/>
      <c r="H17" s="13"/>
      <c r="I17" s="68"/>
    </row>
    <row r="18" spans="1:13" ht="33" customHeight="1" x14ac:dyDescent="0.25">
      <c r="A18" s="64"/>
      <c r="B18" s="6" t="s">
        <v>32</v>
      </c>
      <c r="C18" s="72"/>
      <c r="D18" s="21">
        <v>10</v>
      </c>
      <c r="E18" s="21">
        <v>0</v>
      </c>
      <c r="F18" s="21">
        <v>10</v>
      </c>
      <c r="G18" s="13"/>
      <c r="H18" s="13"/>
      <c r="I18" s="68"/>
    </row>
    <row r="19" spans="1:13" ht="16.5" customHeight="1" x14ac:dyDescent="0.25">
      <c r="A19" s="64"/>
      <c r="B19" s="6" t="s">
        <v>30</v>
      </c>
      <c r="C19" s="72"/>
      <c r="D19" s="21">
        <v>10</v>
      </c>
      <c r="E19" s="21">
        <v>0</v>
      </c>
      <c r="F19" s="21">
        <v>10</v>
      </c>
      <c r="G19" s="13"/>
      <c r="H19" s="13"/>
      <c r="I19" s="68"/>
    </row>
    <row r="20" spans="1:13" ht="29.25" customHeight="1" x14ac:dyDescent="0.25">
      <c r="A20" s="64"/>
      <c r="B20" s="6" t="s">
        <v>31</v>
      </c>
      <c r="C20" s="72"/>
      <c r="D20" s="21">
        <v>30</v>
      </c>
      <c r="E20" s="21">
        <v>0</v>
      </c>
      <c r="F20" s="21">
        <v>30</v>
      </c>
      <c r="G20" s="13"/>
      <c r="H20" s="13"/>
      <c r="I20" s="68"/>
    </row>
    <row r="21" spans="1:13" ht="46.5" customHeight="1" x14ac:dyDescent="0.25">
      <c r="A21" s="64"/>
      <c r="B21" s="6" t="s">
        <v>273</v>
      </c>
      <c r="C21" s="72"/>
      <c r="D21" s="21">
        <v>10</v>
      </c>
      <c r="E21" s="21">
        <v>0</v>
      </c>
      <c r="F21" s="21">
        <v>10</v>
      </c>
      <c r="G21" s="13"/>
      <c r="H21" s="13"/>
      <c r="I21" s="68"/>
    </row>
    <row r="22" spans="1:13" x14ac:dyDescent="0.25">
      <c r="A22" s="64"/>
      <c r="B22" s="6" t="s">
        <v>33</v>
      </c>
      <c r="C22" s="72"/>
      <c r="D22" s="21">
        <v>10</v>
      </c>
      <c r="E22" s="21">
        <v>0</v>
      </c>
      <c r="F22" s="21">
        <v>10</v>
      </c>
      <c r="G22" s="13"/>
      <c r="H22" s="13"/>
      <c r="I22" s="68"/>
    </row>
    <row r="23" spans="1:13" ht="15" customHeight="1" x14ac:dyDescent="0.25">
      <c r="A23" s="64"/>
      <c r="B23" s="6" t="s">
        <v>34</v>
      </c>
      <c r="C23" s="72"/>
      <c r="D23" s="21">
        <v>10</v>
      </c>
      <c r="E23" s="21">
        <v>0</v>
      </c>
      <c r="F23" s="21">
        <v>10</v>
      </c>
      <c r="G23" s="16"/>
      <c r="H23" s="13"/>
      <c r="I23" s="68"/>
    </row>
    <row r="24" spans="1:13" ht="33.75" customHeight="1" x14ac:dyDescent="0.25">
      <c r="A24" s="64"/>
      <c r="B24" s="6" t="s">
        <v>35</v>
      </c>
      <c r="C24" s="72"/>
      <c r="D24" s="21">
        <v>20</v>
      </c>
      <c r="E24" s="21">
        <v>20</v>
      </c>
      <c r="F24" s="21">
        <v>0</v>
      </c>
      <c r="G24" s="16"/>
      <c r="H24" s="13"/>
      <c r="I24" s="68"/>
    </row>
    <row r="25" spans="1:13" ht="15.75" customHeight="1" x14ac:dyDescent="0.25">
      <c r="A25" s="64"/>
      <c r="B25" s="6" t="s">
        <v>36</v>
      </c>
      <c r="C25" s="72"/>
      <c r="D25" s="21">
        <v>10</v>
      </c>
      <c r="E25" s="21">
        <v>10</v>
      </c>
      <c r="F25" s="21">
        <v>0</v>
      </c>
      <c r="G25" s="16"/>
      <c r="H25" s="13"/>
      <c r="I25" s="68"/>
    </row>
    <row r="26" spans="1:13" ht="15" customHeight="1" x14ac:dyDescent="0.25">
      <c r="A26" s="64"/>
      <c r="B26" s="6" t="s">
        <v>37</v>
      </c>
      <c r="C26" s="72"/>
      <c r="D26" s="21">
        <v>10</v>
      </c>
      <c r="E26" s="21">
        <v>10</v>
      </c>
      <c r="F26" s="21">
        <v>0</v>
      </c>
      <c r="G26" s="16"/>
      <c r="H26" s="13"/>
      <c r="I26" s="68"/>
    </row>
    <row r="27" spans="1:13" ht="33.75" customHeight="1" x14ac:dyDescent="0.25">
      <c r="A27" s="64"/>
      <c r="B27" s="6" t="s">
        <v>38</v>
      </c>
      <c r="C27" s="72"/>
      <c r="D27" s="21">
        <v>10</v>
      </c>
      <c r="E27" s="21">
        <v>10</v>
      </c>
      <c r="F27" s="21">
        <v>0</v>
      </c>
      <c r="G27" s="16"/>
      <c r="H27" s="13"/>
      <c r="I27" s="68"/>
      <c r="M27" s="9" t="s">
        <v>26</v>
      </c>
    </row>
    <row r="28" spans="1:13" ht="30.75" customHeight="1" x14ac:dyDescent="0.25">
      <c r="A28" s="64"/>
      <c r="B28" s="6" t="s">
        <v>64</v>
      </c>
      <c r="C28" s="72"/>
      <c r="D28" s="21">
        <v>10</v>
      </c>
      <c r="E28" s="21">
        <v>10</v>
      </c>
      <c r="F28" s="21">
        <v>0</v>
      </c>
      <c r="G28" s="16"/>
      <c r="H28" s="13"/>
      <c r="I28" s="68"/>
    </row>
    <row r="29" spans="1:13" ht="33" customHeight="1" x14ac:dyDescent="0.25">
      <c r="A29" s="64"/>
      <c r="B29" s="6" t="s">
        <v>39</v>
      </c>
      <c r="C29" s="72"/>
      <c r="D29" s="21">
        <v>20</v>
      </c>
      <c r="E29" s="21">
        <v>20</v>
      </c>
      <c r="F29" s="21">
        <v>0</v>
      </c>
      <c r="G29" s="16"/>
      <c r="H29" s="13"/>
      <c r="I29" s="68"/>
    </row>
    <row r="30" spans="1:13" ht="15.75" customHeight="1" x14ac:dyDescent="0.25">
      <c r="A30" s="64"/>
      <c r="B30" s="70" t="s">
        <v>1</v>
      </c>
      <c r="C30" s="70"/>
      <c r="D30" s="5">
        <f>SUM(D16:D29)</f>
        <v>200</v>
      </c>
      <c r="E30" s="4">
        <f>SUM(E16:E29)</f>
        <v>80</v>
      </c>
      <c r="F30" s="4">
        <f>SUM(F16:F29)</f>
        <v>120</v>
      </c>
      <c r="G30" s="4"/>
      <c r="H30" s="4"/>
      <c r="I30" s="69"/>
    </row>
    <row r="31" spans="1:13" ht="21.75" customHeight="1" x14ac:dyDescent="0.25">
      <c r="A31" s="64" t="s">
        <v>279</v>
      </c>
      <c r="B31" s="6" t="s">
        <v>40</v>
      </c>
      <c r="C31" s="72">
        <v>200</v>
      </c>
      <c r="D31" s="21">
        <v>5</v>
      </c>
      <c r="E31" s="21">
        <v>0</v>
      </c>
      <c r="F31" s="21">
        <v>5</v>
      </c>
      <c r="G31" s="13"/>
      <c r="H31" s="13"/>
      <c r="I31" s="67"/>
    </row>
    <row r="32" spans="1:13" ht="29.25" customHeight="1" x14ac:dyDescent="0.25">
      <c r="A32" s="64"/>
      <c r="B32" s="6" t="s">
        <v>293</v>
      </c>
      <c r="C32" s="72"/>
      <c r="D32" s="21">
        <v>5</v>
      </c>
      <c r="E32" s="21">
        <v>0</v>
      </c>
      <c r="F32" s="21">
        <v>5</v>
      </c>
      <c r="G32" s="13"/>
      <c r="H32" s="13"/>
      <c r="I32" s="68"/>
    </row>
    <row r="33" spans="1:9" ht="32.25" customHeight="1" x14ac:dyDescent="0.25">
      <c r="A33" s="64"/>
      <c r="B33" s="6" t="s">
        <v>42</v>
      </c>
      <c r="C33" s="72"/>
      <c r="D33" s="21">
        <v>20</v>
      </c>
      <c r="E33" s="21">
        <v>0</v>
      </c>
      <c r="F33" s="21">
        <v>20</v>
      </c>
      <c r="G33" s="13"/>
      <c r="H33" s="13"/>
      <c r="I33" s="68"/>
    </row>
    <row r="34" spans="1:9" ht="33" customHeight="1" x14ac:dyDescent="0.25">
      <c r="A34" s="64"/>
      <c r="B34" s="6" t="s">
        <v>274</v>
      </c>
      <c r="C34" s="72"/>
      <c r="D34" s="21">
        <v>15</v>
      </c>
      <c r="E34" s="21">
        <v>0</v>
      </c>
      <c r="F34" s="21">
        <v>15</v>
      </c>
      <c r="G34" s="13"/>
      <c r="H34" s="13"/>
      <c r="I34" s="68"/>
    </row>
    <row r="35" spans="1:9" ht="18.75" customHeight="1" x14ac:dyDescent="0.25">
      <c r="A35" s="64"/>
      <c r="B35" s="6" t="s">
        <v>43</v>
      </c>
      <c r="C35" s="72"/>
      <c r="D35" s="21">
        <v>5</v>
      </c>
      <c r="E35" s="21">
        <v>0</v>
      </c>
      <c r="F35" s="21">
        <v>5</v>
      </c>
      <c r="G35" s="13"/>
      <c r="H35" s="13"/>
      <c r="I35" s="68"/>
    </row>
    <row r="36" spans="1:9" ht="19.5" customHeight="1" x14ac:dyDescent="0.25">
      <c r="A36" s="64"/>
      <c r="B36" s="6" t="s">
        <v>44</v>
      </c>
      <c r="C36" s="72"/>
      <c r="D36" s="21">
        <v>20</v>
      </c>
      <c r="E36" s="21">
        <v>0</v>
      </c>
      <c r="F36" s="21">
        <v>20</v>
      </c>
      <c r="G36" s="13"/>
      <c r="H36" s="13"/>
      <c r="I36" s="68"/>
    </row>
    <row r="37" spans="1:9" ht="33.75" customHeight="1" x14ac:dyDescent="0.25">
      <c r="A37" s="64"/>
      <c r="B37" s="6" t="s">
        <v>45</v>
      </c>
      <c r="C37" s="72"/>
      <c r="D37" s="21">
        <v>5</v>
      </c>
      <c r="E37" s="21">
        <v>0</v>
      </c>
      <c r="F37" s="21">
        <v>5</v>
      </c>
      <c r="G37" s="13"/>
      <c r="H37" s="13"/>
      <c r="I37" s="68"/>
    </row>
    <row r="38" spans="1:9" ht="30.75" customHeight="1" x14ac:dyDescent="0.25">
      <c r="A38" s="64"/>
      <c r="B38" s="6" t="s">
        <v>46</v>
      </c>
      <c r="C38" s="72"/>
      <c r="D38" s="21">
        <v>5</v>
      </c>
      <c r="E38" s="21">
        <v>0</v>
      </c>
      <c r="F38" s="21">
        <v>5</v>
      </c>
      <c r="G38" s="13"/>
      <c r="H38" s="13"/>
      <c r="I38" s="68"/>
    </row>
    <row r="39" spans="1:9" ht="30" customHeight="1" x14ac:dyDescent="0.25">
      <c r="A39" s="64"/>
      <c r="B39" s="6" t="s">
        <v>47</v>
      </c>
      <c r="C39" s="72"/>
      <c r="D39" s="21">
        <v>5</v>
      </c>
      <c r="E39" s="21">
        <v>0</v>
      </c>
      <c r="F39" s="21">
        <v>5</v>
      </c>
      <c r="G39" s="13"/>
      <c r="H39" s="13"/>
      <c r="I39" s="68"/>
    </row>
    <row r="40" spans="1:9" ht="30" customHeight="1" x14ac:dyDescent="0.25">
      <c r="A40" s="64"/>
      <c r="B40" s="6" t="s">
        <v>48</v>
      </c>
      <c r="C40" s="72"/>
      <c r="D40" s="21">
        <v>5</v>
      </c>
      <c r="E40" s="21">
        <v>0</v>
      </c>
      <c r="F40" s="21">
        <v>5</v>
      </c>
      <c r="G40" s="13"/>
      <c r="H40" s="13"/>
      <c r="I40" s="68"/>
    </row>
    <row r="41" spans="1:9" ht="32.25" customHeight="1" x14ac:dyDescent="0.25">
      <c r="A41" s="64"/>
      <c r="B41" s="6" t="s">
        <v>49</v>
      </c>
      <c r="C41" s="72"/>
      <c r="D41" s="21">
        <v>5</v>
      </c>
      <c r="E41" s="21">
        <v>0</v>
      </c>
      <c r="F41" s="21">
        <v>5</v>
      </c>
      <c r="G41" s="13"/>
      <c r="H41" s="13"/>
      <c r="I41" s="68"/>
    </row>
    <row r="42" spans="1:9" ht="32.25" customHeight="1" x14ac:dyDescent="0.25">
      <c r="A42" s="64"/>
      <c r="B42" s="6" t="s">
        <v>275</v>
      </c>
      <c r="C42" s="72"/>
      <c r="D42" s="21">
        <v>5</v>
      </c>
      <c r="E42" s="21">
        <v>0</v>
      </c>
      <c r="F42" s="21">
        <v>5</v>
      </c>
      <c r="G42" s="13"/>
      <c r="H42" s="13"/>
      <c r="I42" s="68"/>
    </row>
    <row r="43" spans="1:9" ht="36" customHeight="1" x14ac:dyDescent="0.25">
      <c r="A43" s="64"/>
      <c r="B43" s="6" t="s">
        <v>276</v>
      </c>
      <c r="C43" s="72"/>
      <c r="D43" s="21">
        <v>20</v>
      </c>
      <c r="E43" s="21">
        <v>0</v>
      </c>
      <c r="F43" s="21">
        <v>20</v>
      </c>
      <c r="G43" s="13"/>
      <c r="H43" s="13"/>
      <c r="I43" s="68"/>
    </row>
    <row r="44" spans="1:9" ht="36" customHeight="1" x14ac:dyDescent="0.25">
      <c r="A44" s="64"/>
      <c r="B44" s="6" t="s">
        <v>155</v>
      </c>
      <c r="C44" s="72"/>
      <c r="D44" s="21">
        <v>5</v>
      </c>
      <c r="E44" s="21">
        <v>0</v>
      </c>
      <c r="F44" s="21">
        <v>5</v>
      </c>
      <c r="G44" s="13"/>
      <c r="H44" s="13"/>
      <c r="I44" s="68"/>
    </row>
    <row r="45" spans="1:9" ht="46.5" customHeight="1" x14ac:dyDescent="0.25">
      <c r="A45" s="64"/>
      <c r="B45" s="6" t="s">
        <v>277</v>
      </c>
      <c r="C45" s="72"/>
      <c r="D45" s="21">
        <v>20</v>
      </c>
      <c r="E45" s="21">
        <v>20</v>
      </c>
      <c r="F45" s="21">
        <v>0</v>
      </c>
      <c r="G45" s="13"/>
      <c r="H45" s="13"/>
      <c r="I45" s="68"/>
    </row>
    <row r="46" spans="1:9" ht="21.75" customHeight="1" x14ac:dyDescent="0.25">
      <c r="A46" s="64"/>
      <c r="B46" s="6" t="s">
        <v>50</v>
      </c>
      <c r="C46" s="72"/>
      <c r="D46" s="21">
        <v>5</v>
      </c>
      <c r="E46" s="21">
        <v>0</v>
      </c>
      <c r="F46" s="21">
        <v>5</v>
      </c>
      <c r="G46" s="13"/>
      <c r="H46" s="13"/>
      <c r="I46" s="68"/>
    </row>
    <row r="47" spans="1:9" ht="18.75" customHeight="1" x14ac:dyDescent="0.25">
      <c r="A47" s="64"/>
      <c r="B47" s="6" t="s">
        <v>51</v>
      </c>
      <c r="C47" s="72"/>
      <c r="D47" s="21">
        <v>5</v>
      </c>
      <c r="E47" s="21">
        <v>0</v>
      </c>
      <c r="F47" s="21">
        <v>5</v>
      </c>
      <c r="G47" s="13"/>
      <c r="H47" s="13"/>
      <c r="I47" s="68"/>
    </row>
    <row r="48" spans="1:9" ht="28.5" customHeight="1" x14ac:dyDescent="0.25">
      <c r="A48" s="64"/>
      <c r="B48" s="6" t="s">
        <v>52</v>
      </c>
      <c r="C48" s="72"/>
      <c r="D48" s="21">
        <v>20</v>
      </c>
      <c r="E48" s="21">
        <v>0</v>
      </c>
      <c r="F48" s="21">
        <v>20</v>
      </c>
      <c r="G48" s="13"/>
      <c r="H48" s="13"/>
      <c r="I48" s="68"/>
    </row>
    <row r="49" spans="1:9" ht="30.75" customHeight="1" x14ac:dyDescent="0.25">
      <c r="A49" s="64"/>
      <c r="B49" s="6" t="s">
        <v>53</v>
      </c>
      <c r="C49" s="72"/>
      <c r="D49" s="21">
        <v>20</v>
      </c>
      <c r="E49" s="21">
        <v>0</v>
      </c>
      <c r="F49" s="21">
        <v>20</v>
      </c>
      <c r="G49" s="13"/>
      <c r="H49" s="13"/>
      <c r="I49" s="68"/>
    </row>
    <row r="50" spans="1:9" ht="30" customHeight="1" x14ac:dyDescent="0.25">
      <c r="A50" s="64"/>
      <c r="B50" s="6" t="s">
        <v>278</v>
      </c>
      <c r="C50" s="72"/>
      <c r="D50" s="21">
        <v>5</v>
      </c>
      <c r="E50" s="21">
        <v>5</v>
      </c>
      <c r="F50" s="21">
        <v>0</v>
      </c>
      <c r="G50" s="13"/>
      <c r="H50" s="13"/>
      <c r="I50" s="68"/>
    </row>
    <row r="51" spans="1:9" ht="15.75" customHeight="1" x14ac:dyDescent="0.25">
      <c r="A51" s="64"/>
      <c r="B51" s="70" t="s">
        <v>1</v>
      </c>
      <c r="C51" s="70"/>
      <c r="D51" s="5">
        <f>SUM(D31:D50)</f>
        <v>200</v>
      </c>
      <c r="E51" s="4">
        <f>SUM(E31:E50)</f>
        <v>25</v>
      </c>
      <c r="F51" s="4">
        <f>SUM(F31:F50)</f>
        <v>175</v>
      </c>
      <c r="G51" s="4"/>
      <c r="H51" s="4"/>
      <c r="I51" s="69"/>
    </row>
    <row r="52" spans="1:9" ht="28.5" customHeight="1" x14ac:dyDescent="0.25">
      <c r="A52" s="64" t="s">
        <v>280</v>
      </c>
      <c r="B52" s="1" t="s">
        <v>54</v>
      </c>
      <c r="C52" s="65">
        <v>200</v>
      </c>
      <c r="D52" s="21">
        <v>25</v>
      </c>
      <c r="E52" s="21">
        <v>0</v>
      </c>
      <c r="F52" s="21">
        <v>25</v>
      </c>
      <c r="G52" s="13"/>
      <c r="H52" s="13"/>
      <c r="I52" s="67"/>
    </row>
    <row r="53" spans="1:9" ht="28.5" customHeight="1" x14ac:dyDescent="0.25">
      <c r="A53" s="64"/>
      <c r="B53" s="1" t="s">
        <v>55</v>
      </c>
      <c r="C53" s="66"/>
      <c r="D53" s="21">
        <v>10</v>
      </c>
      <c r="E53" s="21">
        <v>2</v>
      </c>
      <c r="F53" s="21">
        <v>8</v>
      </c>
      <c r="G53" s="13"/>
      <c r="H53" s="13"/>
      <c r="I53" s="68"/>
    </row>
    <row r="54" spans="1:9" ht="28.5" customHeight="1" x14ac:dyDescent="0.25">
      <c r="A54" s="64"/>
      <c r="B54" s="1" t="s">
        <v>56</v>
      </c>
      <c r="C54" s="66"/>
      <c r="D54" s="21">
        <v>10</v>
      </c>
      <c r="E54" s="21">
        <v>2</v>
      </c>
      <c r="F54" s="21">
        <v>8</v>
      </c>
      <c r="G54" s="13"/>
      <c r="H54" s="13"/>
      <c r="I54" s="68"/>
    </row>
    <row r="55" spans="1:9" ht="28.5" customHeight="1" x14ac:dyDescent="0.25">
      <c r="A55" s="64"/>
      <c r="B55" s="1" t="s">
        <v>57</v>
      </c>
      <c r="C55" s="66"/>
      <c r="D55" s="21">
        <v>10</v>
      </c>
      <c r="E55" s="21">
        <v>2</v>
      </c>
      <c r="F55" s="21">
        <v>8</v>
      </c>
      <c r="G55" s="13"/>
      <c r="H55" s="13"/>
      <c r="I55" s="68"/>
    </row>
    <row r="56" spans="1:9" ht="28.5" customHeight="1" x14ac:dyDescent="0.25">
      <c r="A56" s="64"/>
      <c r="B56" s="1" t="s">
        <v>58</v>
      </c>
      <c r="C56" s="66"/>
      <c r="D56" s="21">
        <v>10</v>
      </c>
      <c r="E56" s="21">
        <v>2</v>
      </c>
      <c r="F56" s="21">
        <v>8</v>
      </c>
      <c r="G56" s="13"/>
      <c r="H56" s="13"/>
      <c r="I56" s="68"/>
    </row>
    <row r="57" spans="1:9" ht="28.5" customHeight="1" x14ac:dyDescent="0.25">
      <c r="A57" s="64"/>
      <c r="B57" s="1" t="s">
        <v>59</v>
      </c>
      <c r="C57" s="66"/>
      <c r="D57" s="21">
        <v>10</v>
      </c>
      <c r="E57" s="21">
        <v>2</v>
      </c>
      <c r="F57" s="21">
        <v>8</v>
      </c>
      <c r="G57" s="13"/>
      <c r="H57" s="13"/>
      <c r="I57" s="68"/>
    </row>
    <row r="58" spans="1:9" ht="28.5" customHeight="1" x14ac:dyDescent="0.25">
      <c r="A58" s="64"/>
      <c r="B58" s="1" t="s">
        <v>60</v>
      </c>
      <c r="C58" s="66"/>
      <c r="D58" s="21">
        <v>10</v>
      </c>
      <c r="E58" s="21">
        <v>2</v>
      </c>
      <c r="F58" s="21">
        <v>8</v>
      </c>
      <c r="G58" s="13"/>
      <c r="H58" s="13"/>
      <c r="I58" s="68"/>
    </row>
    <row r="59" spans="1:9" ht="28.5" customHeight="1" x14ac:dyDescent="0.25">
      <c r="A59" s="64"/>
      <c r="B59" s="1" t="s">
        <v>61</v>
      </c>
      <c r="C59" s="66"/>
      <c r="D59" s="21">
        <v>40</v>
      </c>
      <c r="E59" s="21">
        <v>10</v>
      </c>
      <c r="F59" s="21">
        <v>30</v>
      </c>
      <c r="G59" s="13"/>
      <c r="H59" s="13"/>
      <c r="I59" s="68"/>
    </row>
    <row r="60" spans="1:9" ht="28.5" customHeight="1" x14ac:dyDescent="0.25">
      <c r="A60" s="64"/>
      <c r="B60" s="1" t="s">
        <v>62</v>
      </c>
      <c r="C60" s="66"/>
      <c r="D60" s="21">
        <v>25</v>
      </c>
      <c r="E60" s="21">
        <v>5</v>
      </c>
      <c r="F60" s="21">
        <v>20</v>
      </c>
      <c r="G60" s="13"/>
      <c r="H60" s="13"/>
      <c r="I60" s="68"/>
    </row>
    <row r="61" spans="1:9" ht="18" customHeight="1" x14ac:dyDescent="0.25">
      <c r="A61" s="64"/>
      <c r="B61" s="1" t="s">
        <v>36</v>
      </c>
      <c r="C61" s="66"/>
      <c r="D61" s="21">
        <v>10</v>
      </c>
      <c r="E61" s="21">
        <v>2</v>
      </c>
      <c r="F61" s="21">
        <v>8</v>
      </c>
      <c r="G61" s="13"/>
      <c r="H61" s="13"/>
      <c r="I61" s="68"/>
    </row>
    <row r="62" spans="1:9" ht="15" customHeight="1" x14ac:dyDescent="0.25">
      <c r="A62" s="64"/>
      <c r="B62" s="1" t="s">
        <v>37</v>
      </c>
      <c r="C62" s="66"/>
      <c r="D62" s="21">
        <v>10</v>
      </c>
      <c r="E62" s="21">
        <v>2</v>
      </c>
      <c r="F62" s="21">
        <v>8</v>
      </c>
      <c r="G62" s="13"/>
      <c r="H62" s="13"/>
      <c r="I62" s="68"/>
    </row>
    <row r="63" spans="1:9" ht="28.5" customHeight="1" x14ac:dyDescent="0.25">
      <c r="A63" s="64"/>
      <c r="B63" s="1" t="s">
        <v>63</v>
      </c>
      <c r="C63" s="66"/>
      <c r="D63" s="21">
        <v>10</v>
      </c>
      <c r="E63" s="21">
        <v>2</v>
      </c>
      <c r="F63" s="21">
        <v>8</v>
      </c>
      <c r="G63" s="13"/>
      <c r="H63" s="13"/>
      <c r="I63" s="68"/>
    </row>
    <row r="64" spans="1:9" ht="28.5" customHeight="1" x14ac:dyDescent="0.25">
      <c r="A64" s="64"/>
      <c r="B64" s="1" t="s">
        <v>64</v>
      </c>
      <c r="C64" s="66"/>
      <c r="D64" s="21">
        <v>10</v>
      </c>
      <c r="E64" s="21">
        <v>2</v>
      </c>
      <c r="F64" s="21">
        <v>8</v>
      </c>
      <c r="G64" s="13"/>
      <c r="H64" s="13"/>
      <c r="I64" s="68"/>
    </row>
    <row r="65" spans="1:9" ht="28.5" customHeight="1" x14ac:dyDescent="0.25">
      <c r="A65" s="64"/>
      <c r="B65" s="1" t="s">
        <v>65</v>
      </c>
      <c r="C65" s="66"/>
      <c r="D65" s="21">
        <v>10</v>
      </c>
      <c r="E65" s="21">
        <v>2</v>
      </c>
      <c r="F65" s="21">
        <v>8</v>
      </c>
      <c r="G65" s="13"/>
      <c r="H65" s="13"/>
      <c r="I65" s="68"/>
    </row>
    <row r="66" spans="1:9" ht="15.75" customHeight="1" x14ac:dyDescent="0.25">
      <c r="A66" s="64"/>
      <c r="B66" s="70" t="s">
        <v>1</v>
      </c>
      <c r="C66" s="70"/>
      <c r="D66" s="5">
        <f>SUM(D52:D65)</f>
        <v>200</v>
      </c>
      <c r="E66" s="4">
        <f>SUM(E52:E65)</f>
        <v>37</v>
      </c>
      <c r="F66" s="4">
        <f>SUM(F52:F65)</f>
        <v>163</v>
      </c>
      <c r="G66" s="4"/>
      <c r="H66" s="4"/>
      <c r="I66" s="69"/>
    </row>
    <row r="67" spans="1:9" ht="30.75" customHeight="1" x14ac:dyDescent="0.25">
      <c r="A67" s="64" t="s">
        <v>294</v>
      </c>
      <c r="B67" s="18" t="s">
        <v>66</v>
      </c>
      <c r="C67" s="71">
        <v>200</v>
      </c>
      <c r="D67" s="21">
        <v>5</v>
      </c>
      <c r="E67" s="21">
        <v>0</v>
      </c>
      <c r="F67" s="21">
        <v>5</v>
      </c>
      <c r="G67" s="13"/>
      <c r="H67" s="13"/>
      <c r="I67" s="67"/>
    </row>
    <row r="68" spans="1:9" ht="50.25" customHeight="1" x14ac:dyDescent="0.25">
      <c r="A68" s="64"/>
      <c r="B68" s="20" t="s">
        <v>282</v>
      </c>
      <c r="C68" s="71"/>
      <c r="D68" s="21">
        <v>20</v>
      </c>
      <c r="E68" s="21">
        <v>0</v>
      </c>
      <c r="F68" s="21">
        <v>20</v>
      </c>
      <c r="G68" s="13"/>
      <c r="H68" s="13"/>
      <c r="I68" s="68"/>
    </row>
    <row r="69" spans="1:9" ht="47.25" customHeight="1" x14ac:dyDescent="0.25">
      <c r="A69" s="64"/>
      <c r="B69" s="20" t="s">
        <v>283</v>
      </c>
      <c r="C69" s="71"/>
      <c r="D69" s="21">
        <v>5</v>
      </c>
      <c r="E69" s="21">
        <v>0</v>
      </c>
      <c r="F69" s="21">
        <v>5</v>
      </c>
      <c r="G69" s="13"/>
      <c r="H69" s="13"/>
      <c r="I69" s="68"/>
    </row>
    <row r="70" spans="1:9" ht="33" customHeight="1" x14ac:dyDescent="0.25">
      <c r="A70" s="64"/>
      <c r="B70" s="18" t="s">
        <v>284</v>
      </c>
      <c r="C70" s="71"/>
      <c r="D70" s="21">
        <v>20</v>
      </c>
      <c r="E70" s="21">
        <v>0</v>
      </c>
      <c r="F70" s="21">
        <v>20</v>
      </c>
      <c r="G70" s="13"/>
      <c r="H70" s="13"/>
      <c r="I70" s="68"/>
    </row>
    <row r="71" spans="1:9" ht="33.75" customHeight="1" x14ac:dyDescent="0.25">
      <c r="A71" s="64"/>
      <c r="B71" s="18" t="s">
        <v>67</v>
      </c>
      <c r="C71" s="71"/>
      <c r="D71" s="21">
        <v>5</v>
      </c>
      <c r="E71" s="21">
        <v>0</v>
      </c>
      <c r="F71" s="21">
        <v>5</v>
      </c>
      <c r="G71" s="13"/>
      <c r="H71" s="13"/>
      <c r="I71" s="68"/>
    </row>
    <row r="72" spans="1:9" ht="33" customHeight="1" x14ac:dyDescent="0.25">
      <c r="A72" s="64"/>
      <c r="B72" s="18" t="s">
        <v>281</v>
      </c>
      <c r="C72" s="71"/>
      <c r="D72" s="21">
        <v>5</v>
      </c>
      <c r="E72" s="21">
        <v>0</v>
      </c>
      <c r="F72" s="21">
        <v>5</v>
      </c>
      <c r="G72" s="13"/>
      <c r="H72" s="13"/>
      <c r="I72" s="68"/>
    </row>
    <row r="73" spans="1:9" ht="31.5" customHeight="1" x14ac:dyDescent="0.25">
      <c r="A73" s="64"/>
      <c r="B73" s="18" t="s">
        <v>68</v>
      </c>
      <c r="C73" s="71"/>
      <c r="D73" s="21">
        <v>5</v>
      </c>
      <c r="E73" s="21">
        <v>0</v>
      </c>
      <c r="F73" s="21">
        <v>5</v>
      </c>
      <c r="G73" s="13"/>
      <c r="H73" s="13"/>
      <c r="I73" s="68"/>
    </row>
    <row r="74" spans="1:9" ht="46.5" customHeight="1" x14ac:dyDescent="0.25">
      <c r="A74" s="64"/>
      <c r="B74" s="18" t="s">
        <v>69</v>
      </c>
      <c r="C74" s="71"/>
      <c r="D74" s="21">
        <v>5</v>
      </c>
      <c r="E74" s="21">
        <v>0</v>
      </c>
      <c r="F74" s="21">
        <v>5</v>
      </c>
      <c r="G74" s="13"/>
      <c r="H74" s="13"/>
      <c r="I74" s="68"/>
    </row>
    <row r="75" spans="1:9" ht="31.5" customHeight="1" x14ac:dyDescent="0.25">
      <c r="A75" s="64"/>
      <c r="B75" s="18" t="s">
        <v>70</v>
      </c>
      <c r="C75" s="71"/>
      <c r="D75" s="21">
        <v>5</v>
      </c>
      <c r="E75" s="21">
        <v>5</v>
      </c>
      <c r="F75" s="21">
        <v>0</v>
      </c>
      <c r="G75" s="13"/>
      <c r="H75" s="13"/>
      <c r="I75" s="68"/>
    </row>
    <row r="76" spans="1:9" ht="31.5" customHeight="1" x14ac:dyDescent="0.25">
      <c r="A76" s="64"/>
      <c r="B76" s="18" t="s">
        <v>71</v>
      </c>
      <c r="C76" s="71"/>
      <c r="D76" s="21">
        <v>20</v>
      </c>
      <c r="E76" s="21">
        <v>0</v>
      </c>
      <c r="F76" s="21">
        <v>20</v>
      </c>
      <c r="G76" s="13"/>
      <c r="H76" s="13"/>
      <c r="I76" s="68"/>
    </row>
    <row r="77" spans="1:9" ht="49.5" customHeight="1" x14ac:dyDescent="0.25">
      <c r="A77" s="64"/>
      <c r="B77" s="18" t="s">
        <v>72</v>
      </c>
      <c r="C77" s="71"/>
      <c r="D77" s="21">
        <v>5</v>
      </c>
      <c r="E77" s="17">
        <v>5</v>
      </c>
      <c r="F77" s="21">
        <v>0</v>
      </c>
      <c r="G77" s="13"/>
      <c r="H77" s="13"/>
      <c r="I77" s="68"/>
    </row>
    <row r="78" spans="1:9" ht="15.75" customHeight="1" x14ac:dyDescent="0.25">
      <c r="A78" s="64"/>
      <c r="B78" s="18" t="s">
        <v>73</v>
      </c>
      <c r="C78" s="71"/>
      <c r="D78" s="21">
        <v>5</v>
      </c>
      <c r="E78" s="17">
        <v>5</v>
      </c>
      <c r="F78" s="21">
        <v>0</v>
      </c>
      <c r="G78" s="13"/>
      <c r="H78" s="13"/>
      <c r="I78" s="68"/>
    </row>
    <row r="79" spans="1:9" ht="31.5" customHeight="1" x14ac:dyDescent="0.25">
      <c r="A79" s="64"/>
      <c r="B79" s="18" t="s">
        <v>74</v>
      </c>
      <c r="C79" s="71"/>
      <c r="D79" s="21">
        <v>40</v>
      </c>
      <c r="E79" s="17">
        <v>10</v>
      </c>
      <c r="F79" s="21">
        <v>30</v>
      </c>
      <c r="G79" s="13"/>
      <c r="H79" s="13"/>
      <c r="I79" s="68"/>
    </row>
    <row r="80" spans="1:9" ht="30" customHeight="1" x14ac:dyDescent="0.25">
      <c r="A80" s="64"/>
      <c r="B80" s="1" t="s">
        <v>75</v>
      </c>
      <c r="C80" s="71"/>
      <c r="D80" s="21">
        <v>5</v>
      </c>
      <c r="E80" s="17">
        <v>0</v>
      </c>
      <c r="F80" s="21">
        <v>5</v>
      </c>
      <c r="G80" s="13"/>
      <c r="H80" s="13"/>
      <c r="I80" s="68"/>
    </row>
    <row r="81" spans="1:9" ht="29.25" customHeight="1" x14ac:dyDescent="0.25">
      <c r="A81" s="64"/>
      <c r="B81" s="1" t="s">
        <v>285</v>
      </c>
      <c r="C81" s="71"/>
      <c r="D81" s="21">
        <v>25</v>
      </c>
      <c r="E81" s="17">
        <v>5</v>
      </c>
      <c r="F81" s="21">
        <v>20</v>
      </c>
      <c r="G81" s="13"/>
      <c r="H81" s="13"/>
      <c r="I81" s="68"/>
    </row>
    <row r="82" spans="1:9" ht="30.75" customHeight="1" x14ac:dyDescent="0.25">
      <c r="A82" s="64"/>
      <c r="B82" s="1" t="s">
        <v>76</v>
      </c>
      <c r="C82" s="71"/>
      <c r="D82" s="21">
        <v>5</v>
      </c>
      <c r="E82" s="17">
        <v>0</v>
      </c>
      <c r="F82" s="21">
        <v>5</v>
      </c>
      <c r="G82" s="13"/>
      <c r="H82" s="13"/>
      <c r="I82" s="68"/>
    </row>
    <row r="83" spans="1:9" ht="20.25" customHeight="1" x14ac:dyDescent="0.25">
      <c r="A83" s="64"/>
      <c r="B83" s="1" t="s">
        <v>77</v>
      </c>
      <c r="C83" s="71"/>
      <c r="D83" s="21">
        <v>5</v>
      </c>
      <c r="E83" s="17">
        <v>0</v>
      </c>
      <c r="F83" s="21">
        <v>5</v>
      </c>
      <c r="G83" s="13"/>
      <c r="H83" s="13"/>
      <c r="I83" s="68"/>
    </row>
    <row r="84" spans="1:9" ht="30" customHeight="1" x14ac:dyDescent="0.25">
      <c r="A84" s="64"/>
      <c r="B84" s="1" t="s">
        <v>78</v>
      </c>
      <c r="C84" s="71"/>
      <c r="D84" s="21">
        <v>5</v>
      </c>
      <c r="E84" s="17">
        <v>0</v>
      </c>
      <c r="F84" s="21">
        <v>5</v>
      </c>
      <c r="G84" s="13"/>
      <c r="H84" s="13"/>
      <c r="I84" s="68"/>
    </row>
    <row r="85" spans="1:9" ht="30.75" customHeight="1" x14ac:dyDescent="0.25">
      <c r="A85" s="64"/>
      <c r="B85" s="1" t="s">
        <v>79</v>
      </c>
      <c r="C85" s="71"/>
      <c r="D85" s="21">
        <v>5</v>
      </c>
      <c r="E85" s="17">
        <v>5</v>
      </c>
      <c r="F85" s="21">
        <v>0</v>
      </c>
      <c r="G85" s="13"/>
      <c r="H85" s="13"/>
      <c r="I85" s="68"/>
    </row>
    <row r="86" spans="1:9" ht="32.25" customHeight="1" x14ac:dyDescent="0.25">
      <c r="A86" s="64"/>
      <c r="B86" s="1" t="s">
        <v>80</v>
      </c>
      <c r="C86" s="71"/>
      <c r="D86" s="21">
        <v>5</v>
      </c>
      <c r="E86" s="17">
        <v>5</v>
      </c>
      <c r="F86" s="21">
        <v>0</v>
      </c>
      <c r="G86" s="13"/>
      <c r="H86" s="13"/>
      <c r="I86" s="68"/>
    </row>
    <row r="87" spans="1:9" ht="15.75" customHeight="1" x14ac:dyDescent="0.25">
      <c r="A87" s="64"/>
      <c r="B87" s="70" t="s">
        <v>1</v>
      </c>
      <c r="C87" s="70"/>
      <c r="D87" s="5">
        <f>SUM(D67:D86)</f>
        <v>200</v>
      </c>
      <c r="E87" s="4">
        <f>SUM(E67:E86)</f>
        <v>40</v>
      </c>
      <c r="F87" s="4">
        <f>SUM(F67:F86)</f>
        <v>160</v>
      </c>
      <c r="G87" s="4"/>
      <c r="H87" s="4"/>
      <c r="I87" s="69"/>
    </row>
    <row r="88" spans="1:9" ht="29.25" customHeight="1" x14ac:dyDescent="0.25">
      <c r="A88" s="64" t="s">
        <v>286</v>
      </c>
      <c r="B88" s="1" t="s">
        <v>81</v>
      </c>
      <c r="C88" s="71">
        <v>200</v>
      </c>
      <c r="D88" s="21">
        <v>20</v>
      </c>
      <c r="E88" s="17">
        <v>5</v>
      </c>
      <c r="F88" s="17">
        <v>15</v>
      </c>
      <c r="G88" s="13"/>
      <c r="H88" s="13"/>
      <c r="I88" s="67"/>
    </row>
    <row r="89" spans="1:9" ht="29.25" customHeight="1" x14ac:dyDescent="0.25">
      <c r="A89" s="64"/>
      <c r="B89" s="18" t="s">
        <v>82</v>
      </c>
      <c r="C89" s="71"/>
      <c r="D89" s="21">
        <v>20</v>
      </c>
      <c r="E89" s="17">
        <v>15</v>
      </c>
      <c r="F89" s="17">
        <v>5</v>
      </c>
      <c r="G89" s="13"/>
      <c r="H89" s="13"/>
      <c r="I89" s="68"/>
    </row>
    <row r="90" spans="1:9" ht="29.25" customHeight="1" x14ac:dyDescent="0.25">
      <c r="A90" s="64"/>
      <c r="B90" s="1" t="s">
        <v>83</v>
      </c>
      <c r="C90" s="71"/>
      <c r="D90" s="21">
        <v>15</v>
      </c>
      <c r="E90" s="17">
        <v>5</v>
      </c>
      <c r="F90" s="17">
        <v>10</v>
      </c>
      <c r="G90" s="13"/>
      <c r="H90" s="13"/>
      <c r="I90" s="68"/>
    </row>
    <row r="91" spans="1:9" ht="29.25" customHeight="1" x14ac:dyDescent="0.25">
      <c r="A91" s="64"/>
      <c r="B91" s="1" t="s">
        <v>84</v>
      </c>
      <c r="C91" s="71"/>
      <c r="D91" s="21">
        <v>25</v>
      </c>
      <c r="E91" s="17">
        <v>5</v>
      </c>
      <c r="F91" s="17">
        <v>20</v>
      </c>
      <c r="G91" s="13"/>
      <c r="H91" s="13"/>
      <c r="I91" s="68"/>
    </row>
    <row r="92" spans="1:9" ht="18" customHeight="1" x14ac:dyDescent="0.25">
      <c r="A92" s="64"/>
      <c r="B92" s="1" t="s">
        <v>85</v>
      </c>
      <c r="C92" s="71"/>
      <c r="D92" s="21">
        <v>5</v>
      </c>
      <c r="E92" s="17">
        <v>0</v>
      </c>
      <c r="F92" s="17">
        <v>5</v>
      </c>
      <c r="G92" s="13"/>
      <c r="H92" s="13"/>
      <c r="I92" s="68"/>
    </row>
    <row r="93" spans="1:9" ht="29.25" customHeight="1" x14ac:dyDescent="0.25">
      <c r="A93" s="64"/>
      <c r="B93" s="1" t="s">
        <v>86</v>
      </c>
      <c r="C93" s="71"/>
      <c r="D93" s="21">
        <v>5</v>
      </c>
      <c r="E93" s="17">
        <v>0</v>
      </c>
      <c r="F93" s="17">
        <v>5</v>
      </c>
      <c r="G93" s="13"/>
      <c r="H93" s="13"/>
      <c r="I93" s="68"/>
    </row>
    <row r="94" spans="1:9" ht="29.25" customHeight="1" x14ac:dyDescent="0.25">
      <c r="A94" s="64"/>
      <c r="B94" s="1" t="s">
        <v>87</v>
      </c>
      <c r="C94" s="71"/>
      <c r="D94" s="21">
        <v>5</v>
      </c>
      <c r="E94" s="17">
        <v>0</v>
      </c>
      <c r="F94" s="17">
        <v>5</v>
      </c>
      <c r="G94" s="13"/>
      <c r="H94" s="13"/>
      <c r="I94" s="68"/>
    </row>
    <row r="95" spans="1:9" ht="19.5" customHeight="1" x14ac:dyDescent="0.25">
      <c r="A95" s="64"/>
      <c r="B95" s="1" t="s">
        <v>88</v>
      </c>
      <c r="C95" s="71"/>
      <c r="D95" s="21">
        <v>5</v>
      </c>
      <c r="E95" s="17">
        <v>0</v>
      </c>
      <c r="F95" s="17">
        <v>5</v>
      </c>
      <c r="G95" s="13"/>
      <c r="H95" s="13"/>
      <c r="I95" s="68"/>
    </row>
    <row r="96" spans="1:9" ht="16.5" customHeight="1" x14ac:dyDescent="0.25">
      <c r="A96" s="64"/>
      <c r="B96" s="1" t="s">
        <v>89</v>
      </c>
      <c r="C96" s="71"/>
      <c r="D96" s="21">
        <v>20</v>
      </c>
      <c r="E96" s="17">
        <v>0</v>
      </c>
      <c r="F96" s="17">
        <v>20</v>
      </c>
      <c r="G96" s="13"/>
      <c r="H96" s="13"/>
      <c r="I96" s="68"/>
    </row>
    <row r="97" spans="1:9" ht="29.25" customHeight="1" x14ac:dyDescent="0.25">
      <c r="A97" s="64"/>
      <c r="B97" s="1" t="s">
        <v>90</v>
      </c>
      <c r="C97" s="71"/>
      <c r="D97" s="21">
        <v>15</v>
      </c>
      <c r="E97" s="17">
        <v>0</v>
      </c>
      <c r="F97" s="17">
        <v>15</v>
      </c>
      <c r="G97" s="13"/>
      <c r="H97" s="13"/>
      <c r="I97" s="68"/>
    </row>
    <row r="98" spans="1:9" ht="29.25" customHeight="1" x14ac:dyDescent="0.25">
      <c r="A98" s="64"/>
      <c r="B98" s="18" t="s">
        <v>91</v>
      </c>
      <c r="C98" s="71"/>
      <c r="D98" s="21">
        <v>5</v>
      </c>
      <c r="E98" s="17">
        <v>0</v>
      </c>
      <c r="F98" s="17">
        <v>5</v>
      </c>
      <c r="G98" s="13"/>
      <c r="H98" s="13"/>
      <c r="I98" s="68"/>
    </row>
    <row r="99" spans="1:9" ht="29.25" customHeight="1" x14ac:dyDescent="0.25">
      <c r="A99" s="64"/>
      <c r="B99" s="1" t="s">
        <v>92</v>
      </c>
      <c r="C99" s="71"/>
      <c r="D99" s="21">
        <v>5</v>
      </c>
      <c r="E99" s="17">
        <v>0</v>
      </c>
      <c r="F99" s="17">
        <v>5</v>
      </c>
      <c r="G99" s="13"/>
      <c r="H99" s="13"/>
      <c r="I99" s="68"/>
    </row>
    <row r="100" spans="1:9" ht="29.25" customHeight="1" x14ac:dyDescent="0.25">
      <c r="A100" s="64"/>
      <c r="B100" s="18" t="s">
        <v>93</v>
      </c>
      <c r="C100" s="71"/>
      <c r="D100" s="21">
        <v>10</v>
      </c>
      <c r="E100" s="17">
        <v>10</v>
      </c>
      <c r="F100" s="17">
        <v>0</v>
      </c>
      <c r="G100" s="13"/>
      <c r="H100" s="13"/>
      <c r="I100" s="68"/>
    </row>
    <row r="101" spans="1:9" ht="15.75" customHeight="1" x14ac:dyDescent="0.25">
      <c r="A101" s="64"/>
      <c r="B101" s="1" t="s">
        <v>158</v>
      </c>
      <c r="C101" s="71"/>
      <c r="D101" s="21">
        <v>5</v>
      </c>
      <c r="E101" s="17">
        <v>0</v>
      </c>
      <c r="F101" s="17">
        <v>5</v>
      </c>
      <c r="G101" s="13"/>
      <c r="H101" s="13"/>
      <c r="I101" s="68"/>
    </row>
    <row r="102" spans="1:9" ht="29.25" customHeight="1" x14ac:dyDescent="0.25">
      <c r="A102" s="64"/>
      <c r="B102" s="1" t="s">
        <v>94</v>
      </c>
      <c r="C102" s="71"/>
      <c r="D102" s="21">
        <v>5</v>
      </c>
      <c r="E102" s="17">
        <v>0</v>
      </c>
      <c r="F102" s="17">
        <v>5</v>
      </c>
      <c r="G102" s="13"/>
      <c r="H102" s="13"/>
      <c r="I102" s="68"/>
    </row>
    <row r="103" spans="1:9" ht="31.5" customHeight="1" x14ac:dyDescent="0.25">
      <c r="A103" s="64"/>
      <c r="B103" s="18" t="s">
        <v>287</v>
      </c>
      <c r="C103" s="71"/>
      <c r="D103" s="21">
        <v>30</v>
      </c>
      <c r="E103" s="17">
        <v>0</v>
      </c>
      <c r="F103" s="17">
        <v>30</v>
      </c>
      <c r="G103" s="13"/>
      <c r="H103" s="13"/>
      <c r="I103" s="68"/>
    </row>
    <row r="104" spans="1:9" ht="30.75" customHeight="1" x14ac:dyDescent="0.25">
      <c r="A104" s="64"/>
      <c r="B104" s="18" t="s">
        <v>95</v>
      </c>
      <c r="C104" s="71"/>
      <c r="D104" s="21">
        <v>5</v>
      </c>
      <c r="E104" s="17">
        <v>5</v>
      </c>
      <c r="F104" s="17">
        <v>0</v>
      </c>
      <c r="G104" s="13"/>
      <c r="H104" s="13"/>
      <c r="I104" s="68"/>
    </row>
    <row r="105" spans="1:9" ht="18.75" customHeight="1" x14ac:dyDescent="0.25">
      <c r="A105" s="64"/>
      <c r="B105" s="70" t="s">
        <v>1</v>
      </c>
      <c r="C105" s="70"/>
      <c r="D105" s="5">
        <f>SUM(D88:D104)</f>
        <v>200</v>
      </c>
      <c r="E105" s="4">
        <f>SUM(E88:E104)</f>
        <v>45</v>
      </c>
      <c r="F105" s="4">
        <f>SUM(F88:F104)</f>
        <v>155</v>
      </c>
      <c r="G105" s="4"/>
      <c r="H105" s="4"/>
      <c r="I105" s="69"/>
    </row>
    <row r="106" spans="1:9" ht="46.5" customHeight="1" x14ac:dyDescent="0.25">
      <c r="A106" s="64" t="s">
        <v>96</v>
      </c>
      <c r="B106" s="1" t="s">
        <v>97</v>
      </c>
      <c r="C106" s="71">
        <v>200</v>
      </c>
      <c r="D106" s="17">
        <v>5</v>
      </c>
      <c r="E106" s="17">
        <v>0</v>
      </c>
      <c r="F106" s="17">
        <v>5</v>
      </c>
      <c r="G106" s="13"/>
      <c r="H106" s="13"/>
      <c r="I106" s="67"/>
    </row>
    <row r="107" spans="1:9" ht="46.5" customHeight="1" x14ac:dyDescent="0.25">
      <c r="A107" s="64"/>
      <c r="B107" s="1" t="s">
        <v>82</v>
      </c>
      <c r="C107" s="71"/>
      <c r="D107" s="17">
        <v>5</v>
      </c>
      <c r="E107" s="17">
        <v>5</v>
      </c>
      <c r="F107" s="17">
        <v>0</v>
      </c>
      <c r="G107" s="13"/>
      <c r="H107" s="13"/>
      <c r="I107" s="68"/>
    </row>
    <row r="108" spans="1:9" ht="32.25" customHeight="1" x14ac:dyDescent="0.25">
      <c r="A108" s="64"/>
      <c r="B108" s="1" t="s">
        <v>98</v>
      </c>
      <c r="C108" s="71"/>
      <c r="D108" s="17">
        <v>5</v>
      </c>
      <c r="E108" s="17">
        <v>0</v>
      </c>
      <c r="F108" s="17">
        <v>5</v>
      </c>
      <c r="G108" s="13"/>
      <c r="H108" s="13"/>
      <c r="I108" s="68"/>
    </row>
    <row r="109" spans="1:9" ht="46.5" customHeight="1" x14ac:dyDescent="0.25">
      <c r="A109" s="64"/>
      <c r="B109" s="1" t="s">
        <v>99</v>
      </c>
      <c r="C109" s="71"/>
      <c r="D109" s="17">
        <v>5</v>
      </c>
      <c r="E109" s="17">
        <v>0</v>
      </c>
      <c r="F109" s="17">
        <v>5</v>
      </c>
      <c r="G109" s="13"/>
      <c r="H109" s="13"/>
      <c r="I109" s="68"/>
    </row>
    <row r="110" spans="1:9" ht="46.5" customHeight="1" x14ac:dyDescent="0.25">
      <c r="A110" s="64"/>
      <c r="B110" s="1" t="s">
        <v>100</v>
      </c>
      <c r="C110" s="71"/>
      <c r="D110" s="17">
        <v>5</v>
      </c>
      <c r="E110" s="17">
        <v>0</v>
      </c>
      <c r="F110" s="17">
        <v>5</v>
      </c>
      <c r="G110" s="13"/>
      <c r="H110" s="13"/>
      <c r="I110" s="68"/>
    </row>
    <row r="111" spans="1:9" ht="46.5" customHeight="1" x14ac:dyDescent="0.25">
      <c r="A111" s="64"/>
      <c r="B111" s="1" t="s">
        <v>101</v>
      </c>
      <c r="C111" s="71"/>
      <c r="D111" s="17">
        <v>5</v>
      </c>
      <c r="E111" s="17">
        <v>0</v>
      </c>
      <c r="F111" s="17">
        <v>5</v>
      </c>
      <c r="G111" s="13"/>
      <c r="H111" s="13"/>
      <c r="I111" s="68"/>
    </row>
    <row r="112" spans="1:9" ht="46.5" customHeight="1" x14ac:dyDescent="0.25">
      <c r="A112" s="64"/>
      <c r="B112" s="1" t="s">
        <v>102</v>
      </c>
      <c r="C112" s="71"/>
      <c r="D112" s="17">
        <v>30</v>
      </c>
      <c r="E112" s="17">
        <v>0</v>
      </c>
      <c r="F112" s="17">
        <v>30</v>
      </c>
      <c r="G112" s="13"/>
      <c r="H112" s="13"/>
      <c r="I112" s="68"/>
    </row>
    <row r="113" spans="1:9" ht="35.25" customHeight="1" x14ac:dyDescent="0.25">
      <c r="A113" s="64"/>
      <c r="B113" s="6" t="s">
        <v>288</v>
      </c>
      <c r="C113" s="71"/>
      <c r="D113" s="17">
        <v>20</v>
      </c>
      <c r="E113" s="17">
        <v>0</v>
      </c>
      <c r="F113" s="17">
        <v>20</v>
      </c>
      <c r="G113" s="13"/>
      <c r="H113" s="13"/>
      <c r="I113" s="68"/>
    </row>
    <row r="114" spans="1:9" ht="46.5" customHeight="1" x14ac:dyDescent="0.25">
      <c r="A114" s="64"/>
      <c r="B114" s="1" t="s">
        <v>103</v>
      </c>
      <c r="C114" s="71"/>
      <c r="D114" s="17">
        <v>5</v>
      </c>
      <c r="E114" s="17">
        <v>0</v>
      </c>
      <c r="F114" s="17">
        <v>5</v>
      </c>
      <c r="G114" s="13"/>
      <c r="H114" s="13"/>
      <c r="I114" s="68"/>
    </row>
    <row r="115" spans="1:9" ht="46.5" customHeight="1" x14ac:dyDescent="0.25">
      <c r="A115" s="64"/>
      <c r="B115" s="1" t="s">
        <v>104</v>
      </c>
      <c r="C115" s="71"/>
      <c r="D115" s="17">
        <v>30</v>
      </c>
      <c r="E115" s="17">
        <v>0</v>
      </c>
      <c r="F115" s="17">
        <v>30</v>
      </c>
      <c r="G115" s="13"/>
      <c r="H115" s="13"/>
      <c r="I115" s="68"/>
    </row>
    <row r="116" spans="1:9" ht="46.5" customHeight="1" x14ac:dyDescent="0.25">
      <c r="A116" s="64"/>
      <c r="B116" s="1" t="s">
        <v>105</v>
      </c>
      <c r="C116" s="71"/>
      <c r="D116" s="17">
        <v>5</v>
      </c>
      <c r="E116" s="17">
        <v>0</v>
      </c>
      <c r="F116" s="17">
        <v>5</v>
      </c>
      <c r="G116" s="13"/>
      <c r="H116" s="13"/>
      <c r="I116" s="68"/>
    </row>
    <row r="117" spans="1:9" ht="33" customHeight="1" x14ac:dyDescent="0.25">
      <c r="A117" s="64"/>
      <c r="B117" s="1" t="s">
        <v>106</v>
      </c>
      <c r="C117" s="71"/>
      <c r="D117" s="17">
        <v>5</v>
      </c>
      <c r="E117" s="17">
        <v>0</v>
      </c>
      <c r="F117" s="17">
        <v>5</v>
      </c>
      <c r="G117" s="13"/>
      <c r="H117" s="13"/>
      <c r="I117" s="68"/>
    </row>
    <row r="118" spans="1:9" ht="23.25" customHeight="1" x14ac:dyDescent="0.25">
      <c r="A118" s="64"/>
      <c r="B118" s="1" t="s">
        <v>107</v>
      </c>
      <c r="C118" s="71"/>
      <c r="D118" s="17">
        <v>5</v>
      </c>
      <c r="E118" s="17">
        <v>0</v>
      </c>
      <c r="F118" s="17">
        <v>5</v>
      </c>
      <c r="G118" s="13"/>
      <c r="H118" s="13"/>
      <c r="I118" s="68"/>
    </row>
    <row r="119" spans="1:9" ht="25.5" customHeight="1" x14ac:dyDescent="0.25">
      <c r="A119" s="64"/>
      <c r="B119" s="1" t="s">
        <v>108</v>
      </c>
      <c r="C119" s="71"/>
      <c r="D119" s="17">
        <v>5</v>
      </c>
      <c r="E119" s="17">
        <v>0</v>
      </c>
      <c r="F119" s="17">
        <v>5</v>
      </c>
      <c r="G119" s="13"/>
      <c r="H119" s="13"/>
      <c r="I119" s="68"/>
    </row>
    <row r="120" spans="1:9" ht="30" customHeight="1" x14ac:dyDescent="0.25">
      <c r="A120" s="64"/>
      <c r="B120" s="1" t="s">
        <v>109</v>
      </c>
      <c r="C120" s="71"/>
      <c r="D120" s="17">
        <v>5</v>
      </c>
      <c r="E120" s="17">
        <v>0</v>
      </c>
      <c r="F120" s="17">
        <v>5</v>
      </c>
      <c r="G120" s="13"/>
      <c r="H120" s="13"/>
      <c r="I120" s="68"/>
    </row>
    <row r="121" spans="1:9" ht="30" customHeight="1" x14ac:dyDescent="0.25">
      <c r="A121" s="64"/>
      <c r="B121" s="1" t="s">
        <v>110</v>
      </c>
      <c r="C121" s="71"/>
      <c r="D121" s="17">
        <v>5</v>
      </c>
      <c r="E121" s="17">
        <v>0</v>
      </c>
      <c r="F121" s="17">
        <v>5</v>
      </c>
      <c r="G121" s="13"/>
      <c r="H121" s="13"/>
      <c r="I121" s="68"/>
    </row>
    <row r="122" spans="1:9" ht="30" customHeight="1" x14ac:dyDescent="0.25">
      <c r="A122" s="64"/>
      <c r="B122" s="18" t="s">
        <v>111</v>
      </c>
      <c r="C122" s="71"/>
      <c r="D122" s="17">
        <v>5</v>
      </c>
      <c r="E122" s="17">
        <v>5</v>
      </c>
      <c r="F122" s="17">
        <v>0</v>
      </c>
      <c r="G122" s="13"/>
      <c r="H122" s="13"/>
      <c r="I122" s="68"/>
    </row>
    <row r="123" spans="1:9" ht="30" customHeight="1" x14ac:dyDescent="0.25">
      <c r="A123" s="64"/>
      <c r="B123" s="1" t="s">
        <v>112</v>
      </c>
      <c r="C123" s="71"/>
      <c r="D123" s="17">
        <v>5</v>
      </c>
      <c r="E123" s="17">
        <v>0</v>
      </c>
      <c r="F123" s="17">
        <v>5</v>
      </c>
      <c r="G123" s="13"/>
      <c r="H123" s="13"/>
      <c r="I123" s="68"/>
    </row>
    <row r="124" spans="1:9" ht="32.25" customHeight="1" x14ac:dyDescent="0.25">
      <c r="A124" s="64"/>
      <c r="B124" s="1" t="s">
        <v>113</v>
      </c>
      <c r="C124" s="71"/>
      <c r="D124" s="17">
        <v>5</v>
      </c>
      <c r="E124" s="17">
        <v>0</v>
      </c>
      <c r="F124" s="17">
        <v>5</v>
      </c>
      <c r="G124" s="13"/>
      <c r="H124" s="13"/>
      <c r="I124" s="68"/>
    </row>
    <row r="125" spans="1:9" ht="28.5" customHeight="1" x14ac:dyDescent="0.25">
      <c r="A125" s="64"/>
      <c r="B125" s="1" t="s">
        <v>114</v>
      </c>
      <c r="C125" s="71"/>
      <c r="D125" s="17">
        <v>35</v>
      </c>
      <c r="E125" s="17">
        <v>0</v>
      </c>
      <c r="F125" s="17">
        <v>35</v>
      </c>
      <c r="G125" s="13"/>
      <c r="H125" s="13"/>
      <c r="I125" s="68"/>
    </row>
    <row r="126" spans="1:9" ht="45.75" customHeight="1" x14ac:dyDescent="0.25">
      <c r="A126" s="64"/>
      <c r="B126" s="1" t="s">
        <v>115</v>
      </c>
      <c r="C126" s="71"/>
      <c r="D126" s="17">
        <v>5</v>
      </c>
      <c r="E126" s="17">
        <v>5</v>
      </c>
      <c r="F126" s="17">
        <v>0</v>
      </c>
      <c r="G126" s="13"/>
      <c r="H126" s="13"/>
      <c r="I126" s="68"/>
    </row>
    <row r="127" spans="1:9" ht="15.75" x14ac:dyDescent="0.25">
      <c r="A127" s="64"/>
      <c r="B127" s="70" t="s">
        <v>1</v>
      </c>
      <c r="C127" s="70"/>
      <c r="D127" s="5">
        <f>SUM(D106:D126)</f>
        <v>200</v>
      </c>
      <c r="E127" s="4">
        <f>SUM(E106:E126)</f>
        <v>15</v>
      </c>
      <c r="F127" s="4">
        <f>SUM(F106:F126)</f>
        <v>185</v>
      </c>
      <c r="G127" s="4"/>
      <c r="H127" s="4"/>
      <c r="I127" s="69"/>
    </row>
    <row r="128" spans="1:9" ht="30" x14ac:dyDescent="0.25">
      <c r="A128" s="64" t="s">
        <v>116</v>
      </c>
      <c r="B128" s="1" t="s">
        <v>117</v>
      </c>
      <c r="C128" s="71">
        <v>200</v>
      </c>
      <c r="D128" s="17">
        <v>6</v>
      </c>
      <c r="E128" s="17">
        <v>0</v>
      </c>
      <c r="F128" s="17">
        <v>6</v>
      </c>
      <c r="G128" s="13"/>
      <c r="H128" s="13"/>
      <c r="I128" s="67"/>
    </row>
    <row r="129" spans="1:9" ht="30" x14ac:dyDescent="0.25">
      <c r="A129" s="64"/>
      <c r="B129" s="1" t="s">
        <v>118</v>
      </c>
      <c r="C129" s="71"/>
      <c r="D129" s="17">
        <v>6</v>
      </c>
      <c r="E129" s="17">
        <v>0</v>
      </c>
      <c r="F129" s="17">
        <v>6</v>
      </c>
      <c r="G129" s="13"/>
      <c r="H129" s="13"/>
      <c r="I129" s="68"/>
    </row>
    <row r="130" spans="1:9" ht="30" x14ac:dyDescent="0.25">
      <c r="A130" s="64"/>
      <c r="B130" s="1" t="s">
        <v>119</v>
      </c>
      <c r="C130" s="71"/>
      <c r="D130" s="17">
        <v>6</v>
      </c>
      <c r="E130" s="17">
        <v>0</v>
      </c>
      <c r="F130" s="17">
        <v>6</v>
      </c>
      <c r="G130" s="13"/>
      <c r="H130" s="13"/>
      <c r="I130" s="68"/>
    </row>
    <row r="131" spans="1:9" ht="30" x14ac:dyDescent="0.25">
      <c r="A131" s="64"/>
      <c r="B131" s="1" t="s">
        <v>120</v>
      </c>
      <c r="C131" s="71"/>
      <c r="D131" s="17">
        <v>6</v>
      </c>
      <c r="E131" s="17">
        <v>0</v>
      </c>
      <c r="F131" s="17">
        <v>6</v>
      </c>
      <c r="G131" s="13"/>
      <c r="H131" s="13"/>
      <c r="I131" s="68"/>
    </row>
    <row r="132" spans="1:9" ht="30" x14ac:dyDescent="0.25">
      <c r="A132" s="64"/>
      <c r="B132" s="1" t="s">
        <v>121</v>
      </c>
      <c r="C132" s="71"/>
      <c r="D132" s="17">
        <v>6</v>
      </c>
      <c r="E132" s="17">
        <v>0</v>
      </c>
      <c r="F132" s="17">
        <v>6</v>
      </c>
      <c r="G132" s="13"/>
      <c r="H132" s="13"/>
      <c r="I132" s="68"/>
    </row>
    <row r="133" spans="1:9" ht="30" x14ac:dyDescent="0.25">
      <c r="A133" s="64"/>
      <c r="B133" s="1" t="s">
        <v>122</v>
      </c>
      <c r="C133" s="71"/>
      <c r="D133" s="17">
        <v>6</v>
      </c>
      <c r="E133" s="17">
        <v>0</v>
      </c>
      <c r="F133" s="17">
        <v>6</v>
      </c>
      <c r="G133" s="13"/>
      <c r="H133" s="13"/>
      <c r="I133" s="68"/>
    </row>
    <row r="134" spans="1:9" ht="30" x14ac:dyDescent="0.25">
      <c r="A134" s="64"/>
      <c r="B134" s="1" t="s">
        <v>123</v>
      </c>
      <c r="C134" s="71"/>
      <c r="D134" s="17">
        <v>6</v>
      </c>
      <c r="E134" s="17">
        <v>0</v>
      </c>
      <c r="F134" s="17">
        <v>6</v>
      </c>
      <c r="G134" s="13"/>
      <c r="H134" s="13"/>
      <c r="I134" s="68"/>
    </row>
    <row r="135" spans="1:9" ht="45" x14ac:dyDescent="0.25">
      <c r="A135" s="64"/>
      <c r="B135" s="1" t="s">
        <v>289</v>
      </c>
      <c r="C135" s="71"/>
      <c r="D135" s="17">
        <v>6</v>
      </c>
      <c r="E135" s="17">
        <v>0</v>
      </c>
      <c r="F135" s="17">
        <v>6</v>
      </c>
      <c r="G135" s="13"/>
      <c r="H135" s="13"/>
      <c r="I135" s="68"/>
    </row>
    <row r="136" spans="1:9" ht="45" x14ac:dyDescent="0.25">
      <c r="A136" s="64"/>
      <c r="B136" s="1" t="s">
        <v>290</v>
      </c>
      <c r="C136" s="71"/>
      <c r="D136" s="17">
        <v>6</v>
      </c>
      <c r="E136" s="17">
        <v>0</v>
      </c>
      <c r="F136" s="17">
        <v>6</v>
      </c>
      <c r="G136" s="13"/>
      <c r="H136" s="13"/>
      <c r="I136" s="68"/>
    </row>
    <row r="137" spans="1:9" ht="30" x14ac:dyDescent="0.25">
      <c r="A137" s="64"/>
      <c r="B137" s="1" t="s">
        <v>124</v>
      </c>
      <c r="C137" s="71"/>
      <c r="D137" s="21">
        <v>25</v>
      </c>
      <c r="E137" s="17">
        <v>5</v>
      </c>
      <c r="F137" s="17">
        <v>20</v>
      </c>
      <c r="G137" s="13"/>
      <c r="H137" s="13"/>
      <c r="I137" s="68"/>
    </row>
    <row r="138" spans="1:9" ht="30" x14ac:dyDescent="0.25">
      <c r="A138" s="64"/>
      <c r="B138" s="1" t="s">
        <v>125</v>
      </c>
      <c r="C138" s="71"/>
      <c r="D138" s="17">
        <v>6</v>
      </c>
      <c r="E138" s="17">
        <v>0</v>
      </c>
      <c r="F138" s="17">
        <v>6</v>
      </c>
      <c r="G138" s="13"/>
      <c r="H138" s="13"/>
      <c r="I138" s="68"/>
    </row>
    <row r="139" spans="1:9" ht="30" x14ac:dyDescent="0.25">
      <c r="A139" s="64"/>
      <c r="B139" s="1" t="s">
        <v>126</v>
      </c>
      <c r="C139" s="71"/>
      <c r="D139" s="17">
        <v>6</v>
      </c>
      <c r="E139" s="17">
        <v>0</v>
      </c>
      <c r="F139" s="17">
        <v>6</v>
      </c>
      <c r="G139" s="13"/>
      <c r="H139" s="13"/>
      <c r="I139" s="68"/>
    </row>
    <row r="140" spans="1:9" x14ac:dyDescent="0.25">
      <c r="A140" s="64"/>
      <c r="B140" s="1" t="s">
        <v>127</v>
      </c>
      <c r="C140" s="71"/>
      <c r="D140" s="17">
        <v>6</v>
      </c>
      <c r="E140" s="17">
        <v>0</v>
      </c>
      <c r="F140" s="17">
        <v>6</v>
      </c>
      <c r="G140" s="13"/>
      <c r="H140" s="13"/>
      <c r="I140" s="68"/>
    </row>
    <row r="141" spans="1:9" ht="30" x14ac:dyDescent="0.25">
      <c r="A141" s="64"/>
      <c r="B141" s="1" t="s">
        <v>128</v>
      </c>
      <c r="C141" s="71"/>
      <c r="D141" s="17">
        <v>6</v>
      </c>
      <c r="E141" s="17">
        <v>0</v>
      </c>
      <c r="F141" s="17">
        <v>6</v>
      </c>
      <c r="G141" s="13"/>
      <c r="H141" s="13"/>
      <c r="I141" s="68"/>
    </row>
    <row r="142" spans="1:9" ht="30" x14ac:dyDescent="0.25">
      <c r="A142" s="64"/>
      <c r="B142" s="1" t="s">
        <v>129</v>
      </c>
      <c r="C142" s="71"/>
      <c r="D142" s="17">
        <v>6</v>
      </c>
      <c r="E142" s="17">
        <v>0</v>
      </c>
      <c r="F142" s="17">
        <v>6</v>
      </c>
      <c r="G142" s="13"/>
      <c r="H142" s="13"/>
      <c r="I142" s="68"/>
    </row>
    <row r="143" spans="1:9" ht="30" x14ac:dyDescent="0.25">
      <c r="A143" s="64"/>
      <c r="B143" s="1" t="s">
        <v>110</v>
      </c>
      <c r="C143" s="71"/>
      <c r="D143" s="17">
        <v>6</v>
      </c>
      <c r="E143" s="17">
        <v>0</v>
      </c>
      <c r="F143" s="17">
        <v>6</v>
      </c>
      <c r="G143" s="13"/>
      <c r="H143" s="13"/>
      <c r="I143" s="68"/>
    </row>
    <row r="144" spans="1:9" ht="45" x14ac:dyDescent="0.25">
      <c r="A144" s="64"/>
      <c r="B144" s="1" t="s">
        <v>130</v>
      </c>
      <c r="C144" s="71"/>
      <c r="D144" s="17">
        <v>25</v>
      </c>
      <c r="E144" s="17">
        <v>25</v>
      </c>
      <c r="F144" s="17">
        <v>0</v>
      </c>
      <c r="G144" s="13"/>
      <c r="H144" s="13"/>
      <c r="I144" s="68"/>
    </row>
    <row r="145" spans="1:9" x14ac:dyDescent="0.25">
      <c r="A145" s="64"/>
      <c r="B145" s="1" t="s">
        <v>112</v>
      </c>
      <c r="C145" s="71"/>
      <c r="D145" s="17">
        <v>6</v>
      </c>
      <c r="E145" s="17">
        <v>0</v>
      </c>
      <c r="F145" s="17">
        <v>6</v>
      </c>
      <c r="G145" s="13"/>
      <c r="H145" s="13"/>
      <c r="I145" s="68"/>
    </row>
    <row r="146" spans="1:9" ht="30" x14ac:dyDescent="0.25">
      <c r="A146" s="64"/>
      <c r="B146" s="1" t="s">
        <v>113</v>
      </c>
      <c r="C146" s="71"/>
      <c r="D146" s="17">
        <v>6</v>
      </c>
      <c r="E146" s="17">
        <v>0</v>
      </c>
      <c r="F146" s="17">
        <v>6</v>
      </c>
      <c r="G146" s="13"/>
      <c r="H146" s="13"/>
      <c r="I146" s="68"/>
    </row>
    <row r="147" spans="1:9" ht="30" x14ac:dyDescent="0.25">
      <c r="A147" s="64"/>
      <c r="B147" s="1" t="s">
        <v>131</v>
      </c>
      <c r="C147" s="71"/>
      <c r="D147" s="17">
        <v>40</v>
      </c>
      <c r="E147" s="17">
        <v>10</v>
      </c>
      <c r="F147" s="17">
        <v>30</v>
      </c>
      <c r="G147" s="13"/>
      <c r="H147" s="13"/>
      <c r="I147" s="68"/>
    </row>
    <row r="148" spans="1:9" ht="30" x14ac:dyDescent="0.25">
      <c r="A148" s="64"/>
      <c r="B148" s="1" t="s">
        <v>115</v>
      </c>
      <c r="C148" s="71"/>
      <c r="D148" s="17">
        <v>8</v>
      </c>
      <c r="E148" s="17">
        <v>8</v>
      </c>
      <c r="F148" s="17">
        <v>0</v>
      </c>
      <c r="G148" s="13"/>
      <c r="H148" s="13"/>
      <c r="I148" s="68"/>
    </row>
    <row r="149" spans="1:9" ht="15.75" x14ac:dyDescent="0.25">
      <c r="A149" s="64"/>
      <c r="B149" s="70" t="s">
        <v>1</v>
      </c>
      <c r="C149" s="70"/>
      <c r="D149" s="5">
        <f>SUM(D128:D148)</f>
        <v>200</v>
      </c>
      <c r="E149" s="4">
        <f>SUM(E128:E148)</f>
        <v>48</v>
      </c>
      <c r="F149" s="4">
        <f>SUM(F128:F148)</f>
        <v>152</v>
      </c>
      <c r="G149" s="4"/>
      <c r="H149" s="4"/>
      <c r="I149" s="69"/>
    </row>
    <row r="150" spans="1:9" ht="29.25" customHeight="1" x14ac:dyDescent="0.25">
      <c r="A150" s="64" t="s">
        <v>291</v>
      </c>
      <c r="B150" s="1" t="s">
        <v>132</v>
      </c>
      <c r="C150" s="73">
        <v>200</v>
      </c>
      <c r="D150" s="17">
        <v>10</v>
      </c>
      <c r="E150" s="17">
        <v>0</v>
      </c>
      <c r="F150" s="17">
        <v>10</v>
      </c>
      <c r="G150" s="13"/>
      <c r="H150" s="13"/>
      <c r="I150" s="75"/>
    </row>
    <row r="151" spans="1:9" ht="30" customHeight="1" x14ac:dyDescent="0.25">
      <c r="A151" s="64"/>
      <c r="B151" s="1" t="s">
        <v>133</v>
      </c>
      <c r="C151" s="74"/>
      <c r="D151" s="17">
        <v>10</v>
      </c>
      <c r="E151" s="17">
        <v>10</v>
      </c>
      <c r="F151" s="17">
        <v>0</v>
      </c>
      <c r="G151" s="13"/>
      <c r="H151" s="13"/>
      <c r="I151" s="75"/>
    </row>
    <row r="152" spans="1:9" ht="30" x14ac:dyDescent="0.25">
      <c r="A152" s="64"/>
      <c r="B152" s="1" t="s">
        <v>134</v>
      </c>
      <c r="C152" s="74"/>
      <c r="D152" s="17">
        <v>10</v>
      </c>
      <c r="E152" s="17">
        <v>0</v>
      </c>
      <c r="F152" s="17">
        <v>10</v>
      </c>
      <c r="G152" s="13"/>
      <c r="H152" s="13"/>
      <c r="I152" s="75"/>
    </row>
    <row r="153" spans="1:9" ht="45" x14ac:dyDescent="0.25">
      <c r="A153" s="64"/>
      <c r="B153" s="1" t="s">
        <v>157</v>
      </c>
      <c r="C153" s="74"/>
      <c r="D153" s="17">
        <v>10</v>
      </c>
      <c r="E153" s="17">
        <v>0</v>
      </c>
      <c r="F153" s="17">
        <v>10</v>
      </c>
      <c r="G153" s="13"/>
      <c r="H153" s="13"/>
      <c r="I153" s="75"/>
    </row>
    <row r="154" spans="1:9" ht="30" x14ac:dyDescent="0.25">
      <c r="A154" s="64"/>
      <c r="B154" s="1" t="s">
        <v>135</v>
      </c>
      <c r="C154" s="74"/>
      <c r="D154" s="17">
        <v>10</v>
      </c>
      <c r="E154" s="17">
        <v>0</v>
      </c>
      <c r="F154" s="17">
        <v>10</v>
      </c>
      <c r="G154" s="13"/>
      <c r="H154" s="13"/>
      <c r="I154" s="75"/>
    </row>
    <row r="155" spans="1:9" ht="45" x14ac:dyDescent="0.25">
      <c r="A155" s="64"/>
      <c r="B155" s="1" t="s">
        <v>136</v>
      </c>
      <c r="C155" s="74"/>
      <c r="D155" s="17">
        <v>10</v>
      </c>
      <c r="E155" s="17">
        <v>0</v>
      </c>
      <c r="F155" s="17">
        <v>10</v>
      </c>
      <c r="G155" s="13"/>
      <c r="H155" s="13"/>
      <c r="I155" s="75"/>
    </row>
    <row r="156" spans="1:9" ht="30" x14ac:dyDescent="0.25">
      <c r="A156" s="64"/>
      <c r="B156" s="1" t="s">
        <v>137</v>
      </c>
      <c r="C156" s="74"/>
      <c r="D156" s="17">
        <v>10</v>
      </c>
      <c r="E156" s="17">
        <v>0</v>
      </c>
      <c r="F156" s="17">
        <v>10</v>
      </c>
      <c r="G156" s="13"/>
      <c r="H156" s="13"/>
      <c r="I156" s="75"/>
    </row>
    <row r="157" spans="1:9" ht="30" x14ac:dyDescent="0.25">
      <c r="A157" s="64"/>
      <c r="B157" s="1" t="s">
        <v>138</v>
      </c>
      <c r="C157" s="74"/>
      <c r="D157" s="17">
        <v>10</v>
      </c>
      <c r="E157" s="17">
        <v>0</v>
      </c>
      <c r="F157" s="17">
        <v>10</v>
      </c>
      <c r="G157" s="13"/>
      <c r="H157" s="13"/>
      <c r="I157" s="75"/>
    </row>
    <row r="158" spans="1:9" ht="30" x14ac:dyDescent="0.25">
      <c r="A158" s="64"/>
      <c r="B158" s="1" t="s">
        <v>139</v>
      </c>
      <c r="C158" s="74"/>
      <c r="D158" s="17">
        <v>20</v>
      </c>
      <c r="E158" s="17">
        <v>0</v>
      </c>
      <c r="F158" s="17">
        <v>20</v>
      </c>
      <c r="G158" s="13"/>
      <c r="H158" s="13"/>
      <c r="I158" s="75"/>
    </row>
    <row r="159" spans="1:9" ht="45" x14ac:dyDescent="0.25">
      <c r="A159" s="64"/>
      <c r="B159" s="1" t="s">
        <v>140</v>
      </c>
      <c r="C159" s="74"/>
      <c r="D159" s="17">
        <v>20</v>
      </c>
      <c r="E159" s="17">
        <v>20</v>
      </c>
      <c r="F159" s="17">
        <v>0</v>
      </c>
      <c r="G159" s="13"/>
      <c r="H159" s="13"/>
      <c r="I159" s="75"/>
    </row>
    <row r="160" spans="1:9" x14ac:dyDescent="0.25">
      <c r="A160" s="64"/>
      <c r="B160" s="1" t="s">
        <v>141</v>
      </c>
      <c r="C160" s="74"/>
      <c r="D160" s="17">
        <v>10</v>
      </c>
      <c r="E160" s="17">
        <v>0</v>
      </c>
      <c r="F160" s="17">
        <v>10</v>
      </c>
      <c r="G160" s="13"/>
      <c r="H160" s="13"/>
      <c r="I160" s="75"/>
    </row>
    <row r="161" spans="1:9" ht="30" x14ac:dyDescent="0.25">
      <c r="A161" s="64"/>
      <c r="B161" s="1" t="s">
        <v>142</v>
      </c>
      <c r="C161" s="74"/>
      <c r="D161" s="17">
        <v>10</v>
      </c>
      <c r="E161" s="17">
        <v>0</v>
      </c>
      <c r="F161" s="17">
        <v>10</v>
      </c>
      <c r="G161" s="13"/>
      <c r="H161" s="13"/>
      <c r="I161" s="75"/>
    </row>
    <row r="162" spans="1:9" ht="30" x14ac:dyDescent="0.25">
      <c r="A162" s="64"/>
      <c r="B162" s="1" t="s">
        <v>143</v>
      </c>
      <c r="C162" s="74"/>
      <c r="D162" s="17">
        <v>40</v>
      </c>
      <c r="E162" s="17">
        <v>0</v>
      </c>
      <c r="F162" s="17">
        <v>40</v>
      </c>
      <c r="G162" s="13"/>
      <c r="H162" s="13"/>
      <c r="I162" s="75"/>
    </row>
    <row r="163" spans="1:9" ht="30" x14ac:dyDescent="0.25">
      <c r="A163" s="64"/>
      <c r="B163" s="1" t="s">
        <v>144</v>
      </c>
      <c r="C163" s="74"/>
      <c r="D163" s="17">
        <v>20</v>
      </c>
      <c r="E163" s="17">
        <v>20</v>
      </c>
      <c r="F163" s="17">
        <v>0</v>
      </c>
      <c r="G163" s="13"/>
      <c r="H163" s="13"/>
      <c r="I163" s="75"/>
    </row>
    <row r="164" spans="1:9" ht="15.75" x14ac:dyDescent="0.25">
      <c r="A164" s="64"/>
      <c r="B164" s="70" t="s">
        <v>1</v>
      </c>
      <c r="C164" s="70"/>
      <c r="D164" s="5">
        <f>SUM(D150:D163)</f>
        <v>200</v>
      </c>
      <c r="E164" s="5">
        <f>SUM(E150:E163)</f>
        <v>50</v>
      </c>
      <c r="F164" s="5">
        <f>SUM(F150:F163)</f>
        <v>150</v>
      </c>
      <c r="G164" s="4"/>
      <c r="H164" s="4"/>
      <c r="I164" s="75"/>
    </row>
    <row r="165" spans="1:9" ht="45" x14ac:dyDescent="0.25">
      <c r="A165" s="64" t="s">
        <v>145</v>
      </c>
      <c r="B165" s="1" t="s">
        <v>146</v>
      </c>
      <c r="C165" s="95">
        <v>200</v>
      </c>
      <c r="D165" s="21">
        <v>30</v>
      </c>
      <c r="E165" s="21">
        <v>10</v>
      </c>
      <c r="F165" s="21">
        <v>20</v>
      </c>
      <c r="G165" s="21"/>
      <c r="H165" s="21"/>
      <c r="I165" s="67"/>
    </row>
    <row r="166" spans="1:9" ht="29.25" customHeight="1" x14ac:dyDescent="0.25">
      <c r="A166" s="84"/>
      <c r="B166" s="1" t="s">
        <v>147</v>
      </c>
      <c r="C166" s="96"/>
      <c r="D166" s="21">
        <v>15</v>
      </c>
      <c r="E166" s="21">
        <v>0</v>
      </c>
      <c r="F166" s="21">
        <v>15</v>
      </c>
      <c r="G166" s="21"/>
      <c r="H166" s="21"/>
      <c r="I166" s="68"/>
    </row>
    <row r="167" spans="1:9" ht="30" x14ac:dyDescent="0.25">
      <c r="A167" s="84"/>
      <c r="B167" s="1" t="s">
        <v>148</v>
      </c>
      <c r="C167" s="96"/>
      <c r="D167" s="21">
        <v>15</v>
      </c>
      <c r="E167" s="21">
        <v>0</v>
      </c>
      <c r="F167" s="21">
        <v>15</v>
      </c>
      <c r="G167" s="21"/>
      <c r="H167" s="21"/>
      <c r="I167" s="68"/>
    </row>
    <row r="168" spans="1:9" ht="30" x14ac:dyDescent="0.25">
      <c r="A168" s="84"/>
      <c r="B168" s="1" t="s">
        <v>149</v>
      </c>
      <c r="C168" s="96"/>
      <c r="D168" s="21">
        <v>30</v>
      </c>
      <c r="E168" s="21">
        <v>10</v>
      </c>
      <c r="F168" s="21">
        <v>20</v>
      </c>
      <c r="G168" s="21"/>
      <c r="H168" s="21"/>
      <c r="I168" s="68"/>
    </row>
    <row r="169" spans="1:9" ht="30" x14ac:dyDescent="0.25">
      <c r="A169" s="84"/>
      <c r="B169" s="1" t="s">
        <v>135</v>
      </c>
      <c r="C169" s="96"/>
      <c r="D169" s="21">
        <v>15</v>
      </c>
      <c r="E169" s="21">
        <v>0</v>
      </c>
      <c r="F169" s="21">
        <v>15</v>
      </c>
      <c r="G169" s="21"/>
      <c r="H169" s="21"/>
      <c r="I169" s="68"/>
    </row>
    <row r="170" spans="1:9" ht="31.5" customHeight="1" x14ac:dyDescent="0.25">
      <c r="A170" s="84"/>
      <c r="B170" s="18" t="s">
        <v>136</v>
      </c>
      <c r="C170" s="96"/>
      <c r="D170" s="17">
        <v>5</v>
      </c>
      <c r="E170" s="17">
        <v>0</v>
      </c>
      <c r="F170" s="17">
        <v>5</v>
      </c>
      <c r="G170" s="21"/>
      <c r="H170" s="21"/>
      <c r="I170" s="68"/>
    </row>
    <row r="171" spans="1:9" ht="30" x14ac:dyDescent="0.25">
      <c r="A171" s="84"/>
      <c r="B171" s="18" t="s">
        <v>150</v>
      </c>
      <c r="C171" s="96"/>
      <c r="D171" s="17">
        <v>5</v>
      </c>
      <c r="E171" s="17">
        <v>0</v>
      </c>
      <c r="F171" s="17">
        <v>5</v>
      </c>
      <c r="G171" s="21"/>
      <c r="H171" s="21"/>
      <c r="I171" s="68"/>
    </row>
    <row r="172" spans="1:9" ht="30" x14ac:dyDescent="0.25">
      <c r="A172" s="84"/>
      <c r="B172" s="1" t="s">
        <v>151</v>
      </c>
      <c r="C172" s="96"/>
      <c r="D172" s="17">
        <v>5</v>
      </c>
      <c r="E172" s="17">
        <v>0</v>
      </c>
      <c r="F172" s="17">
        <v>5</v>
      </c>
      <c r="G172" s="21"/>
      <c r="H172" s="21"/>
      <c r="I172" s="68"/>
    </row>
    <row r="173" spans="1:9" ht="30" x14ac:dyDescent="0.25">
      <c r="A173" s="84"/>
      <c r="B173" s="1" t="s">
        <v>139</v>
      </c>
      <c r="C173" s="96"/>
      <c r="D173" s="21">
        <v>30</v>
      </c>
      <c r="E173" s="21">
        <v>10</v>
      </c>
      <c r="F173" s="21">
        <v>20</v>
      </c>
      <c r="G173" s="21"/>
      <c r="H173" s="21"/>
      <c r="I173" s="68"/>
    </row>
    <row r="174" spans="1:9" ht="45" x14ac:dyDescent="0.25">
      <c r="A174" s="84"/>
      <c r="B174" s="1" t="s">
        <v>152</v>
      </c>
      <c r="C174" s="96"/>
      <c r="D174" s="21">
        <v>5</v>
      </c>
      <c r="E174" s="21">
        <v>5</v>
      </c>
      <c r="F174" s="21">
        <v>0</v>
      </c>
      <c r="G174" s="21"/>
      <c r="H174" s="21"/>
      <c r="I174" s="68"/>
    </row>
    <row r="175" spans="1:9" x14ac:dyDescent="0.25">
      <c r="A175" s="84"/>
      <c r="B175" s="1" t="s">
        <v>141</v>
      </c>
      <c r="C175" s="96"/>
      <c r="D175" s="21">
        <v>5</v>
      </c>
      <c r="E175" s="17">
        <v>0</v>
      </c>
      <c r="F175" s="17">
        <v>5</v>
      </c>
      <c r="G175" s="21"/>
      <c r="H175" s="21"/>
      <c r="I175" s="68"/>
    </row>
    <row r="176" spans="1:9" x14ac:dyDescent="0.25">
      <c r="A176" s="84"/>
      <c r="B176" s="1" t="s">
        <v>153</v>
      </c>
      <c r="C176" s="96"/>
      <c r="D176" s="21">
        <v>5</v>
      </c>
      <c r="E176" s="21">
        <v>5</v>
      </c>
      <c r="F176" s="21">
        <v>0</v>
      </c>
      <c r="G176" s="21"/>
      <c r="H176" s="21"/>
      <c r="I176" s="68"/>
    </row>
    <row r="177" spans="1:9" ht="30" x14ac:dyDescent="0.25">
      <c r="A177" s="84"/>
      <c r="B177" s="1" t="s">
        <v>154</v>
      </c>
      <c r="C177" s="96"/>
      <c r="D177" s="21">
        <v>5</v>
      </c>
      <c r="E177" s="17">
        <v>0</v>
      </c>
      <c r="F177" s="17">
        <v>5</v>
      </c>
      <c r="G177" s="21"/>
      <c r="H177" s="21"/>
      <c r="I177" s="68"/>
    </row>
    <row r="178" spans="1:9" ht="30" x14ac:dyDescent="0.25">
      <c r="A178" s="84"/>
      <c r="B178" s="1" t="s">
        <v>155</v>
      </c>
      <c r="C178" s="96"/>
      <c r="D178" s="21">
        <v>25</v>
      </c>
      <c r="E178" s="21">
        <v>5</v>
      </c>
      <c r="F178" s="21">
        <v>20</v>
      </c>
      <c r="G178" s="21"/>
      <c r="H178" s="21"/>
      <c r="I178" s="68"/>
    </row>
    <row r="179" spans="1:9" ht="30" x14ac:dyDescent="0.25">
      <c r="A179" s="84"/>
      <c r="B179" s="1" t="s">
        <v>156</v>
      </c>
      <c r="C179" s="96"/>
      <c r="D179" s="21">
        <v>5</v>
      </c>
      <c r="E179" s="21">
        <v>5</v>
      </c>
      <c r="F179" s="21">
        <v>0</v>
      </c>
      <c r="G179" s="21"/>
      <c r="H179" s="21"/>
      <c r="I179" s="68"/>
    </row>
    <row r="180" spans="1:9" ht="15.75" x14ac:dyDescent="0.25">
      <c r="A180" s="84"/>
      <c r="B180" s="97" t="s">
        <v>1</v>
      </c>
      <c r="C180" s="94"/>
      <c r="D180" s="7">
        <f>SUM(D165:D179)</f>
        <v>200</v>
      </c>
      <c r="E180" s="8">
        <f>SUM(E165:E179)</f>
        <v>50</v>
      </c>
      <c r="F180" s="8">
        <f>SUM(F165:F179)</f>
        <v>150</v>
      </c>
      <c r="G180" s="8"/>
      <c r="H180" s="8"/>
      <c r="I180" s="69"/>
    </row>
    <row r="181" spans="1:9" ht="30" x14ac:dyDescent="0.25">
      <c r="A181" s="84" t="s">
        <v>169</v>
      </c>
      <c r="B181" s="1" t="s">
        <v>170</v>
      </c>
      <c r="C181" s="85">
        <v>200</v>
      </c>
      <c r="D181" s="21">
        <v>5</v>
      </c>
      <c r="E181" s="21">
        <v>0</v>
      </c>
      <c r="F181" s="21">
        <v>5</v>
      </c>
      <c r="G181" s="21"/>
      <c r="H181" s="21"/>
      <c r="I181" s="67"/>
    </row>
    <row r="182" spans="1:9" ht="29.25" customHeight="1" x14ac:dyDescent="0.25">
      <c r="A182" s="84"/>
      <c r="B182" s="1" t="s">
        <v>171</v>
      </c>
      <c r="C182" s="85"/>
      <c r="D182" s="21">
        <v>5</v>
      </c>
      <c r="E182" s="21">
        <v>0</v>
      </c>
      <c r="F182" s="21">
        <v>5</v>
      </c>
      <c r="G182" s="21"/>
      <c r="H182" s="21"/>
      <c r="I182" s="68"/>
    </row>
    <row r="183" spans="1:9" ht="30" x14ac:dyDescent="0.25">
      <c r="A183" s="84"/>
      <c r="B183" s="1" t="s">
        <v>172</v>
      </c>
      <c r="C183" s="85"/>
      <c r="D183" s="21">
        <v>5</v>
      </c>
      <c r="E183" s="21">
        <v>5</v>
      </c>
      <c r="F183" s="21">
        <v>0</v>
      </c>
      <c r="G183" s="21"/>
      <c r="H183" s="21"/>
      <c r="I183" s="68"/>
    </row>
    <row r="184" spans="1:9" ht="30" x14ac:dyDescent="0.25">
      <c r="A184" s="84"/>
      <c r="B184" s="1" t="s">
        <v>173</v>
      </c>
      <c r="C184" s="85"/>
      <c r="D184" s="21">
        <v>20</v>
      </c>
      <c r="E184" s="21">
        <v>10</v>
      </c>
      <c r="F184" s="21">
        <v>10</v>
      </c>
      <c r="G184" s="21"/>
      <c r="H184" s="21"/>
      <c r="I184" s="68"/>
    </row>
    <row r="185" spans="1:9" ht="30" x14ac:dyDescent="0.25">
      <c r="A185" s="84"/>
      <c r="B185" s="1" t="s">
        <v>174</v>
      </c>
      <c r="C185" s="85"/>
      <c r="D185" s="21">
        <v>5</v>
      </c>
      <c r="E185" s="21">
        <v>0</v>
      </c>
      <c r="F185" s="21">
        <v>5</v>
      </c>
      <c r="G185" s="21"/>
      <c r="H185" s="21"/>
      <c r="I185" s="68"/>
    </row>
    <row r="186" spans="1:9" ht="31.5" customHeight="1" x14ac:dyDescent="0.25">
      <c r="A186" s="84"/>
      <c r="B186" s="1" t="s">
        <v>175</v>
      </c>
      <c r="C186" s="85"/>
      <c r="D186" s="21">
        <v>5</v>
      </c>
      <c r="E186" s="21">
        <v>0</v>
      </c>
      <c r="F186" s="21">
        <v>5</v>
      </c>
      <c r="G186" s="21"/>
      <c r="H186" s="21"/>
      <c r="I186" s="68"/>
    </row>
    <row r="187" spans="1:9" ht="30" x14ac:dyDescent="0.25">
      <c r="A187" s="84"/>
      <c r="B187" s="1" t="s">
        <v>176</v>
      </c>
      <c r="C187" s="85"/>
      <c r="D187" s="21">
        <v>10</v>
      </c>
      <c r="E187" s="21">
        <v>0</v>
      </c>
      <c r="F187" s="21">
        <v>10</v>
      </c>
      <c r="G187" s="21"/>
      <c r="H187" s="21"/>
      <c r="I187" s="68"/>
    </row>
    <row r="188" spans="1:9" ht="30" x14ac:dyDescent="0.25">
      <c r="A188" s="84"/>
      <c r="B188" s="1" t="s">
        <v>177</v>
      </c>
      <c r="C188" s="85"/>
      <c r="D188" s="21">
        <v>10</v>
      </c>
      <c r="E188" s="21">
        <v>0</v>
      </c>
      <c r="F188" s="21">
        <v>10</v>
      </c>
      <c r="G188" s="21"/>
      <c r="H188" s="21"/>
      <c r="I188" s="68"/>
    </row>
    <row r="189" spans="1:9" x14ac:dyDescent="0.25">
      <c r="A189" s="84"/>
      <c r="B189" s="1" t="s">
        <v>178</v>
      </c>
      <c r="C189" s="85"/>
      <c r="D189" s="21">
        <v>20</v>
      </c>
      <c r="E189" s="21">
        <v>10</v>
      </c>
      <c r="F189" s="21">
        <v>10</v>
      </c>
      <c r="G189" s="21"/>
      <c r="H189" s="21"/>
      <c r="I189" s="68"/>
    </row>
    <row r="190" spans="1:9" ht="30" x14ac:dyDescent="0.25">
      <c r="A190" s="84"/>
      <c r="B190" s="1" t="s">
        <v>179</v>
      </c>
      <c r="C190" s="85"/>
      <c r="D190" s="21">
        <v>5</v>
      </c>
      <c r="E190" s="21">
        <v>0</v>
      </c>
      <c r="F190" s="21">
        <v>5</v>
      </c>
      <c r="G190" s="21"/>
      <c r="H190" s="21"/>
      <c r="I190" s="68"/>
    </row>
    <row r="191" spans="1:9" ht="45" x14ac:dyDescent="0.25">
      <c r="A191" s="84"/>
      <c r="B191" s="1" t="s">
        <v>180</v>
      </c>
      <c r="C191" s="85"/>
      <c r="D191" s="21">
        <v>5</v>
      </c>
      <c r="E191" s="21">
        <v>0</v>
      </c>
      <c r="F191" s="21">
        <v>5</v>
      </c>
      <c r="G191" s="21"/>
      <c r="H191" s="21"/>
      <c r="I191" s="68"/>
    </row>
    <row r="192" spans="1:9" x14ac:dyDescent="0.25">
      <c r="A192" s="84"/>
      <c r="B192" s="1" t="s">
        <v>181</v>
      </c>
      <c r="C192" s="85"/>
      <c r="D192" s="21">
        <v>5</v>
      </c>
      <c r="E192" s="21">
        <v>0</v>
      </c>
      <c r="F192" s="21">
        <v>5</v>
      </c>
      <c r="G192" s="21"/>
      <c r="H192" s="21"/>
      <c r="I192" s="68"/>
    </row>
    <row r="193" spans="1:9" x14ac:dyDescent="0.25">
      <c r="A193" s="84"/>
      <c r="B193" s="1" t="s">
        <v>182</v>
      </c>
      <c r="C193" s="85"/>
      <c r="D193" s="21">
        <v>5</v>
      </c>
      <c r="E193" s="21">
        <v>0</v>
      </c>
      <c r="F193" s="21">
        <v>5</v>
      </c>
      <c r="G193" s="21"/>
      <c r="H193" s="21"/>
      <c r="I193" s="68"/>
    </row>
    <row r="194" spans="1:9" ht="30" x14ac:dyDescent="0.25">
      <c r="A194" s="84"/>
      <c r="B194" s="1" t="s">
        <v>183</v>
      </c>
      <c r="C194" s="85"/>
      <c r="D194" s="21">
        <v>5</v>
      </c>
      <c r="E194" s="21">
        <v>5</v>
      </c>
      <c r="F194" s="21">
        <v>0</v>
      </c>
      <c r="G194" s="21"/>
      <c r="H194" s="21"/>
      <c r="I194" s="68"/>
    </row>
    <row r="195" spans="1:9" ht="45" x14ac:dyDescent="0.25">
      <c r="A195" s="84"/>
      <c r="B195" s="1" t="s">
        <v>184</v>
      </c>
      <c r="C195" s="85"/>
      <c r="D195" s="21">
        <v>5</v>
      </c>
      <c r="E195" s="21">
        <v>0</v>
      </c>
      <c r="F195" s="21">
        <v>5</v>
      </c>
      <c r="G195" s="21"/>
      <c r="H195" s="21"/>
      <c r="I195" s="68"/>
    </row>
    <row r="196" spans="1:9" ht="45" x14ac:dyDescent="0.25">
      <c r="A196" s="84"/>
      <c r="B196" s="1" t="s">
        <v>185</v>
      </c>
      <c r="C196" s="85"/>
      <c r="D196" s="21">
        <v>5</v>
      </c>
      <c r="E196" s="21">
        <v>0</v>
      </c>
      <c r="F196" s="21">
        <v>5</v>
      </c>
      <c r="G196" s="21"/>
      <c r="H196" s="21"/>
      <c r="I196" s="68"/>
    </row>
    <row r="197" spans="1:9" ht="30" x14ac:dyDescent="0.25">
      <c r="A197" s="84"/>
      <c r="B197" s="1" t="s">
        <v>186</v>
      </c>
      <c r="C197" s="85"/>
      <c r="D197" s="86">
        <v>20</v>
      </c>
      <c r="E197" s="86">
        <v>10</v>
      </c>
      <c r="F197" s="86">
        <v>10</v>
      </c>
      <c r="G197" s="86"/>
      <c r="H197" s="86"/>
      <c r="I197" s="68"/>
    </row>
    <row r="198" spans="1:9" ht="30" x14ac:dyDescent="0.25">
      <c r="A198" s="84"/>
      <c r="B198" s="1" t="s">
        <v>187</v>
      </c>
      <c r="C198" s="85"/>
      <c r="D198" s="86"/>
      <c r="E198" s="86"/>
      <c r="F198" s="86"/>
      <c r="G198" s="86"/>
      <c r="H198" s="86"/>
      <c r="I198" s="68"/>
    </row>
    <row r="199" spans="1:9" ht="30" x14ac:dyDescent="0.25">
      <c r="A199" s="84"/>
      <c r="B199" s="1" t="s">
        <v>188</v>
      </c>
      <c r="C199" s="85"/>
      <c r="D199" s="86"/>
      <c r="E199" s="86"/>
      <c r="F199" s="86"/>
      <c r="G199" s="86"/>
      <c r="H199" s="86"/>
      <c r="I199" s="68"/>
    </row>
    <row r="200" spans="1:9" ht="45" x14ac:dyDescent="0.25">
      <c r="A200" s="84"/>
      <c r="B200" s="1" t="s">
        <v>189</v>
      </c>
      <c r="C200" s="85"/>
      <c r="D200" s="21">
        <v>5</v>
      </c>
      <c r="E200" s="21">
        <v>0</v>
      </c>
      <c r="F200" s="21">
        <v>5</v>
      </c>
      <c r="G200" s="21"/>
      <c r="H200" s="21"/>
      <c r="I200" s="68"/>
    </row>
    <row r="201" spans="1:9" ht="35.25" customHeight="1" x14ac:dyDescent="0.25">
      <c r="A201" s="84"/>
      <c r="B201" s="1" t="s">
        <v>190</v>
      </c>
      <c r="C201" s="85"/>
      <c r="D201" s="21">
        <v>5</v>
      </c>
      <c r="E201" s="21">
        <v>0</v>
      </c>
      <c r="F201" s="21">
        <v>5</v>
      </c>
      <c r="G201" s="21"/>
      <c r="H201" s="21"/>
      <c r="I201" s="68"/>
    </row>
    <row r="202" spans="1:9" ht="30" x14ac:dyDescent="0.25">
      <c r="A202" s="84"/>
      <c r="B202" s="1" t="s">
        <v>191</v>
      </c>
      <c r="C202" s="85"/>
      <c r="D202" s="21">
        <v>5</v>
      </c>
      <c r="E202" s="21">
        <v>5</v>
      </c>
      <c r="F202" s="21">
        <v>0</v>
      </c>
      <c r="G202" s="21"/>
      <c r="H202" s="21"/>
      <c r="I202" s="68"/>
    </row>
    <row r="203" spans="1:9" ht="43.5" customHeight="1" x14ac:dyDescent="0.25">
      <c r="A203" s="84"/>
      <c r="B203" s="1" t="s">
        <v>192</v>
      </c>
      <c r="C203" s="85"/>
      <c r="D203" s="21">
        <v>5</v>
      </c>
      <c r="E203" s="21">
        <v>0</v>
      </c>
      <c r="F203" s="21">
        <v>5</v>
      </c>
      <c r="G203" s="21"/>
      <c r="H203" s="21"/>
      <c r="I203" s="68"/>
    </row>
    <row r="204" spans="1:9" ht="30" x14ac:dyDescent="0.25">
      <c r="A204" s="84"/>
      <c r="B204" s="1" t="s">
        <v>193</v>
      </c>
      <c r="C204" s="85"/>
      <c r="D204" s="21">
        <v>5</v>
      </c>
      <c r="E204" s="21">
        <v>5</v>
      </c>
      <c r="F204" s="21">
        <v>0</v>
      </c>
      <c r="G204" s="21"/>
      <c r="H204" s="21"/>
      <c r="I204" s="68"/>
    </row>
    <row r="205" spans="1:9" ht="30" x14ac:dyDescent="0.25">
      <c r="A205" s="84"/>
      <c r="B205" s="1" t="s">
        <v>194</v>
      </c>
      <c r="C205" s="85"/>
      <c r="D205" s="21">
        <v>5</v>
      </c>
      <c r="E205" s="21">
        <v>0</v>
      </c>
      <c r="F205" s="21">
        <v>5</v>
      </c>
      <c r="G205" s="21"/>
      <c r="H205" s="21"/>
      <c r="I205" s="68"/>
    </row>
    <row r="206" spans="1:9" ht="19.5" customHeight="1" x14ac:dyDescent="0.25">
      <c r="A206" s="84"/>
      <c r="B206" s="1" t="s">
        <v>195</v>
      </c>
      <c r="C206" s="85"/>
      <c r="D206" s="21">
        <v>5</v>
      </c>
      <c r="E206" s="21">
        <v>0</v>
      </c>
      <c r="F206" s="21">
        <v>5</v>
      </c>
      <c r="G206" s="21"/>
      <c r="H206" s="21"/>
      <c r="I206" s="68"/>
    </row>
    <row r="207" spans="1:9" ht="32.25" customHeight="1" x14ac:dyDescent="0.25">
      <c r="A207" s="84"/>
      <c r="B207" s="1" t="s">
        <v>196</v>
      </c>
      <c r="C207" s="85"/>
      <c r="D207" s="21">
        <v>5</v>
      </c>
      <c r="E207" s="21">
        <v>0</v>
      </c>
      <c r="F207" s="21">
        <v>5</v>
      </c>
      <c r="G207" s="21"/>
      <c r="H207" s="21"/>
      <c r="I207" s="68"/>
    </row>
    <row r="208" spans="1:9" ht="45" x14ac:dyDescent="0.25">
      <c r="A208" s="84"/>
      <c r="B208" s="1" t="s">
        <v>197</v>
      </c>
      <c r="C208" s="85"/>
      <c r="D208" s="21">
        <v>5</v>
      </c>
      <c r="E208" s="21">
        <v>0</v>
      </c>
      <c r="F208" s="21">
        <v>5</v>
      </c>
      <c r="G208" s="21"/>
      <c r="H208" s="21"/>
      <c r="I208" s="68"/>
    </row>
    <row r="209" spans="1:9" x14ac:dyDescent="0.25">
      <c r="A209" s="84"/>
      <c r="B209" s="1" t="s">
        <v>198</v>
      </c>
      <c r="C209" s="85"/>
      <c r="D209" s="21">
        <v>5</v>
      </c>
      <c r="E209" s="21">
        <v>0</v>
      </c>
      <c r="F209" s="21">
        <v>5</v>
      </c>
      <c r="G209" s="21"/>
      <c r="H209" s="21"/>
      <c r="I209" s="68"/>
    </row>
    <row r="210" spans="1:9" x14ac:dyDescent="0.25">
      <c r="A210" s="84"/>
      <c r="B210" s="1" t="s">
        <v>199</v>
      </c>
      <c r="C210" s="85"/>
      <c r="D210" s="21">
        <v>5</v>
      </c>
      <c r="E210" s="21">
        <v>0</v>
      </c>
      <c r="F210" s="21">
        <v>5</v>
      </c>
      <c r="G210" s="21"/>
      <c r="H210" s="21"/>
      <c r="I210" s="68"/>
    </row>
    <row r="211" spans="1:9" x14ac:dyDescent="0.25">
      <c r="A211" s="84"/>
      <c r="B211" s="1" t="s">
        <v>200</v>
      </c>
      <c r="C211" s="85"/>
      <c r="D211" s="21">
        <v>5</v>
      </c>
      <c r="E211" s="21">
        <v>5</v>
      </c>
      <c r="F211" s="21">
        <v>0</v>
      </c>
      <c r="G211" s="21"/>
      <c r="H211" s="21"/>
      <c r="I211" s="68"/>
    </row>
    <row r="212" spans="1:9" ht="15.75" x14ac:dyDescent="0.25">
      <c r="A212" s="84"/>
      <c r="B212" s="70" t="s">
        <v>1</v>
      </c>
      <c r="C212" s="70"/>
      <c r="D212" s="7">
        <f>SUM(D181:D211)</f>
        <v>200</v>
      </c>
      <c r="E212" s="8">
        <f>SUM(E181:E211)</f>
        <v>55</v>
      </c>
      <c r="F212" s="8">
        <f>SUM(F181:F211)</f>
        <v>145</v>
      </c>
      <c r="G212" s="8"/>
      <c r="H212" s="8"/>
      <c r="I212" s="69"/>
    </row>
    <row r="213" spans="1:9" ht="18.75" x14ac:dyDescent="0.3">
      <c r="A213" s="76" t="s">
        <v>159</v>
      </c>
      <c r="B213" s="76"/>
      <c r="C213" s="77">
        <v>400</v>
      </c>
      <c r="D213" s="77"/>
      <c r="E213" s="77"/>
      <c r="F213" s="77"/>
      <c r="G213" s="78"/>
      <c r="H213" s="79"/>
      <c r="I213" s="80"/>
    </row>
    <row r="214" spans="1:9" ht="18.75" x14ac:dyDescent="0.25">
      <c r="A214" s="81"/>
      <c r="B214" s="82"/>
      <c r="C214" s="82"/>
      <c r="D214" s="82"/>
      <c r="E214" s="82"/>
      <c r="F214" s="82"/>
      <c r="G214" s="82"/>
      <c r="H214" s="82"/>
      <c r="I214" s="83"/>
    </row>
    <row r="215" spans="1:9" ht="57" customHeight="1" x14ac:dyDescent="0.25">
      <c r="A215" s="53" t="s">
        <v>201</v>
      </c>
      <c r="B215" s="53"/>
      <c r="C215" s="53" t="s">
        <v>202</v>
      </c>
      <c r="D215" s="53"/>
      <c r="E215" s="53"/>
      <c r="F215" s="53"/>
      <c r="G215" s="53"/>
      <c r="H215" s="53"/>
      <c r="I215" s="53"/>
    </row>
    <row r="216" spans="1:9" ht="29.25" customHeight="1" x14ac:dyDescent="0.25">
      <c r="A216" s="54" t="s">
        <v>8</v>
      </c>
      <c r="B216" s="54" t="s">
        <v>9</v>
      </c>
      <c r="C216" s="55" t="s">
        <v>203</v>
      </c>
      <c r="D216" s="56" t="s">
        <v>2</v>
      </c>
      <c r="E216" s="57" t="s">
        <v>0</v>
      </c>
      <c r="F216" s="57"/>
      <c r="G216" s="58" t="s">
        <v>19</v>
      </c>
      <c r="H216" s="58"/>
      <c r="I216" s="59" t="s">
        <v>305</v>
      </c>
    </row>
    <row r="217" spans="1:9" ht="36" customHeight="1" x14ac:dyDescent="0.25">
      <c r="A217" s="54"/>
      <c r="B217" s="54"/>
      <c r="C217" s="55"/>
      <c r="D217" s="56"/>
      <c r="E217" s="19" t="s">
        <v>11</v>
      </c>
      <c r="F217" s="19" t="s">
        <v>204</v>
      </c>
      <c r="G217" s="19" t="s">
        <v>11</v>
      </c>
      <c r="H217" s="24" t="s">
        <v>204</v>
      </c>
      <c r="I217" s="59"/>
    </row>
    <row r="218" spans="1:9" ht="24" customHeight="1" x14ac:dyDescent="0.25">
      <c r="A218" s="87" t="s">
        <v>205</v>
      </c>
      <c r="B218" s="88"/>
      <c r="C218" s="88"/>
      <c r="D218" s="88"/>
      <c r="E218" s="88"/>
      <c r="F218" s="88"/>
      <c r="G218" s="88"/>
      <c r="H218" s="88"/>
      <c r="I218" s="89"/>
    </row>
    <row r="219" spans="1:9" ht="15.75" customHeight="1" x14ac:dyDescent="0.25">
      <c r="A219" s="90" t="s">
        <v>206</v>
      </c>
      <c r="B219" s="91"/>
      <c r="C219" s="91"/>
      <c r="D219" s="91"/>
      <c r="E219" s="91"/>
      <c r="F219" s="91"/>
      <c r="G219" s="91"/>
      <c r="H219" s="91"/>
      <c r="I219" s="92"/>
    </row>
    <row r="220" spans="1:9" ht="30" x14ac:dyDescent="0.25">
      <c r="A220" s="84" t="s">
        <v>207</v>
      </c>
      <c r="B220" s="1" t="s">
        <v>208</v>
      </c>
      <c r="C220" s="85">
        <v>50</v>
      </c>
      <c r="D220" s="21">
        <v>4</v>
      </c>
      <c r="E220" s="21">
        <v>0</v>
      </c>
      <c r="F220" s="21">
        <v>4</v>
      </c>
      <c r="G220" s="13"/>
      <c r="H220" s="13"/>
      <c r="I220" s="67"/>
    </row>
    <row r="221" spans="1:9" ht="30" x14ac:dyDescent="0.25">
      <c r="A221" s="84"/>
      <c r="B221" s="1" t="s">
        <v>209</v>
      </c>
      <c r="C221" s="85"/>
      <c r="D221" s="21">
        <v>4</v>
      </c>
      <c r="E221" s="21">
        <v>0</v>
      </c>
      <c r="F221" s="21">
        <v>4</v>
      </c>
      <c r="G221" s="13"/>
      <c r="H221" s="13"/>
      <c r="I221" s="68"/>
    </row>
    <row r="222" spans="1:9" ht="45" x14ac:dyDescent="0.25">
      <c r="A222" s="84"/>
      <c r="B222" s="1" t="s">
        <v>210</v>
      </c>
      <c r="C222" s="85"/>
      <c r="D222" s="21">
        <v>8</v>
      </c>
      <c r="E222" s="21">
        <v>4</v>
      </c>
      <c r="F222" s="21">
        <v>4</v>
      </c>
      <c r="G222" s="13"/>
      <c r="H222" s="13"/>
      <c r="I222" s="68"/>
    </row>
    <row r="223" spans="1:9" ht="18.75" customHeight="1" x14ac:dyDescent="0.25">
      <c r="A223" s="84"/>
      <c r="B223" s="1" t="s">
        <v>211</v>
      </c>
      <c r="C223" s="85"/>
      <c r="D223" s="21">
        <v>4</v>
      </c>
      <c r="E223" s="21">
        <v>0</v>
      </c>
      <c r="F223" s="21">
        <v>4</v>
      </c>
      <c r="G223" s="13"/>
      <c r="H223" s="13"/>
      <c r="I223" s="68"/>
    </row>
    <row r="224" spans="1:9" ht="30" x14ac:dyDescent="0.25">
      <c r="A224" s="84"/>
      <c r="B224" s="1" t="s">
        <v>212</v>
      </c>
      <c r="C224" s="85"/>
      <c r="D224" s="21">
        <v>6</v>
      </c>
      <c r="E224" s="21">
        <v>2</v>
      </c>
      <c r="F224" s="26">
        <v>4</v>
      </c>
      <c r="G224" s="13"/>
      <c r="H224" s="13"/>
      <c r="I224" s="68"/>
    </row>
    <row r="225" spans="1:9" ht="30" x14ac:dyDescent="0.25">
      <c r="A225" s="84"/>
      <c r="B225" s="1" t="s">
        <v>213</v>
      </c>
      <c r="C225" s="85"/>
      <c r="D225" s="26">
        <v>8</v>
      </c>
      <c r="E225" s="21">
        <v>4</v>
      </c>
      <c r="F225" s="26">
        <v>4</v>
      </c>
      <c r="G225" s="13"/>
      <c r="H225" s="13"/>
      <c r="I225" s="68"/>
    </row>
    <row r="226" spans="1:9" ht="30" x14ac:dyDescent="0.25">
      <c r="A226" s="84"/>
      <c r="B226" s="1" t="s">
        <v>214</v>
      </c>
      <c r="C226" s="85"/>
      <c r="D226" s="26">
        <v>8</v>
      </c>
      <c r="E226" s="26">
        <v>4</v>
      </c>
      <c r="F226" s="26">
        <v>4</v>
      </c>
      <c r="G226" s="13"/>
      <c r="H226" s="13"/>
      <c r="I226" s="68"/>
    </row>
    <row r="227" spans="1:9" ht="30" x14ac:dyDescent="0.25">
      <c r="A227" s="84"/>
      <c r="B227" s="1" t="s">
        <v>215</v>
      </c>
      <c r="C227" s="85"/>
      <c r="D227" s="26">
        <v>8</v>
      </c>
      <c r="E227" s="26">
        <v>4</v>
      </c>
      <c r="F227" s="26">
        <v>4</v>
      </c>
      <c r="G227" s="13"/>
      <c r="H227" s="13"/>
      <c r="I227" s="68"/>
    </row>
    <row r="228" spans="1:9" ht="20.25" customHeight="1" x14ac:dyDescent="0.25">
      <c r="A228" s="84"/>
      <c r="B228" s="93"/>
      <c r="C228" s="94"/>
      <c r="D228" s="7">
        <f>SUM(D220:D227)</f>
        <v>50</v>
      </c>
      <c r="E228" s="8">
        <f>SUM(E220:E227)</f>
        <v>18</v>
      </c>
      <c r="F228" s="8">
        <f>SUM(F220:F227)</f>
        <v>32</v>
      </c>
      <c r="G228" s="4"/>
      <c r="H228" s="4"/>
      <c r="I228" s="69"/>
    </row>
    <row r="229" spans="1:9" ht="30" x14ac:dyDescent="0.25">
      <c r="A229" s="84" t="s">
        <v>216</v>
      </c>
      <c r="B229" s="1" t="s">
        <v>217</v>
      </c>
      <c r="C229" s="85">
        <v>50</v>
      </c>
      <c r="D229" s="21">
        <v>8</v>
      </c>
      <c r="E229" s="21">
        <v>2</v>
      </c>
      <c r="F229" s="21">
        <v>6</v>
      </c>
      <c r="G229" s="13"/>
      <c r="H229" s="13"/>
      <c r="I229" s="67"/>
    </row>
    <row r="230" spans="1:9" ht="30" x14ac:dyDescent="0.25">
      <c r="A230" s="84"/>
      <c r="B230" s="1" t="s">
        <v>218</v>
      </c>
      <c r="C230" s="85"/>
      <c r="D230" s="26">
        <v>8</v>
      </c>
      <c r="E230" s="21">
        <v>2</v>
      </c>
      <c r="F230" s="21">
        <v>6</v>
      </c>
      <c r="G230" s="13"/>
      <c r="H230" s="13"/>
      <c r="I230" s="68"/>
    </row>
    <row r="231" spans="1:9" ht="45" x14ac:dyDescent="0.25">
      <c r="A231" s="84"/>
      <c r="B231" s="1" t="s">
        <v>219</v>
      </c>
      <c r="C231" s="85"/>
      <c r="D231" s="26">
        <v>8</v>
      </c>
      <c r="E231" s="21">
        <v>2</v>
      </c>
      <c r="F231" s="21">
        <v>6</v>
      </c>
      <c r="G231" s="13"/>
      <c r="H231" s="13"/>
      <c r="I231" s="68"/>
    </row>
    <row r="232" spans="1:9" x14ac:dyDescent="0.25">
      <c r="A232" s="84"/>
      <c r="B232" s="1" t="s">
        <v>220</v>
      </c>
      <c r="C232" s="85"/>
      <c r="D232" s="21">
        <v>4</v>
      </c>
      <c r="E232" s="21">
        <v>0</v>
      </c>
      <c r="F232" s="21">
        <v>4</v>
      </c>
      <c r="G232" s="13"/>
      <c r="H232" s="13"/>
      <c r="I232" s="68"/>
    </row>
    <row r="233" spans="1:9" x14ac:dyDescent="0.25">
      <c r="A233" s="84"/>
      <c r="B233" s="1" t="s">
        <v>221</v>
      </c>
      <c r="C233" s="85"/>
      <c r="D233" s="21">
        <v>8</v>
      </c>
      <c r="E233" s="21">
        <v>4</v>
      </c>
      <c r="F233" s="21">
        <v>4</v>
      </c>
      <c r="G233" s="13"/>
      <c r="H233" s="13"/>
      <c r="I233" s="68"/>
    </row>
    <row r="234" spans="1:9" ht="30" x14ac:dyDescent="0.25">
      <c r="A234" s="84"/>
      <c r="B234" s="1" t="s">
        <v>213</v>
      </c>
      <c r="C234" s="85"/>
      <c r="D234" s="21">
        <v>3</v>
      </c>
      <c r="E234" s="21">
        <v>0</v>
      </c>
      <c r="F234" s="21">
        <v>3</v>
      </c>
      <c r="G234" s="13"/>
      <c r="H234" s="13"/>
      <c r="I234" s="68"/>
    </row>
    <row r="235" spans="1:9" ht="30" x14ac:dyDescent="0.25">
      <c r="A235" s="84"/>
      <c r="B235" s="1" t="s">
        <v>222</v>
      </c>
      <c r="C235" s="85"/>
      <c r="D235" s="21">
        <v>3</v>
      </c>
      <c r="E235" s="21">
        <v>0</v>
      </c>
      <c r="F235" s="21">
        <v>3</v>
      </c>
      <c r="G235" s="13"/>
      <c r="H235" s="13"/>
      <c r="I235" s="68"/>
    </row>
    <row r="236" spans="1:9" ht="30" x14ac:dyDescent="0.25">
      <c r="A236" s="84"/>
      <c r="B236" s="1" t="s">
        <v>223</v>
      </c>
      <c r="C236" s="85"/>
      <c r="D236" s="21">
        <v>8</v>
      </c>
      <c r="E236" s="21">
        <v>4</v>
      </c>
      <c r="F236" s="21">
        <v>4</v>
      </c>
      <c r="G236" s="13"/>
      <c r="H236" s="13"/>
      <c r="I236" s="68"/>
    </row>
    <row r="237" spans="1:9" ht="15.75" x14ac:dyDescent="0.25">
      <c r="A237" s="84"/>
      <c r="B237" s="93"/>
      <c r="C237" s="94"/>
      <c r="D237" s="7">
        <f>SUM(D229:D236)</f>
        <v>50</v>
      </c>
      <c r="E237" s="8">
        <f>SUM(E229:E236)</f>
        <v>14</v>
      </c>
      <c r="F237" s="8">
        <f>SUM(F229:F236)</f>
        <v>36</v>
      </c>
      <c r="G237" s="4"/>
      <c r="H237" s="4"/>
      <c r="I237" s="69"/>
    </row>
    <row r="238" spans="1:9" ht="15.75" customHeight="1" x14ac:dyDescent="0.25">
      <c r="A238" s="90" t="s">
        <v>225</v>
      </c>
      <c r="B238" s="91"/>
      <c r="C238" s="91"/>
      <c r="D238" s="91"/>
      <c r="E238" s="91"/>
      <c r="F238" s="91"/>
      <c r="G238" s="91"/>
      <c r="H238" s="91"/>
      <c r="I238" s="92"/>
    </row>
    <row r="239" spans="1:9" x14ac:dyDescent="0.25">
      <c r="A239" s="84" t="s">
        <v>226</v>
      </c>
      <c r="B239" s="10" t="s">
        <v>227</v>
      </c>
      <c r="C239" s="85">
        <v>50</v>
      </c>
      <c r="D239" s="21">
        <v>20</v>
      </c>
      <c r="E239" s="21">
        <v>10</v>
      </c>
      <c r="F239" s="21">
        <v>10</v>
      </c>
      <c r="G239" s="13"/>
      <c r="H239" s="13"/>
      <c r="I239" s="67"/>
    </row>
    <row r="240" spans="1:9" x14ac:dyDescent="0.25">
      <c r="A240" s="84"/>
      <c r="B240" s="10" t="s">
        <v>228</v>
      </c>
      <c r="C240" s="85"/>
      <c r="D240" s="21">
        <v>6</v>
      </c>
      <c r="E240" s="21">
        <v>0</v>
      </c>
      <c r="F240" s="21">
        <v>6</v>
      </c>
      <c r="G240" s="13"/>
      <c r="H240" s="13"/>
      <c r="I240" s="68"/>
    </row>
    <row r="241" spans="1:9" x14ac:dyDescent="0.25">
      <c r="A241" s="84"/>
      <c r="B241" s="10" t="s">
        <v>229</v>
      </c>
      <c r="C241" s="85"/>
      <c r="D241" s="21">
        <v>6</v>
      </c>
      <c r="E241" s="21">
        <v>0</v>
      </c>
      <c r="F241" s="21">
        <v>6</v>
      </c>
      <c r="G241" s="13"/>
      <c r="H241" s="13"/>
      <c r="I241" s="68"/>
    </row>
    <row r="242" spans="1:9" x14ac:dyDescent="0.25">
      <c r="A242" s="84"/>
      <c r="B242" s="10" t="s">
        <v>230</v>
      </c>
      <c r="C242" s="85"/>
      <c r="D242" s="21">
        <v>6</v>
      </c>
      <c r="E242" s="21">
        <v>6</v>
      </c>
      <c r="F242" s="21">
        <v>0</v>
      </c>
      <c r="G242" s="13"/>
      <c r="H242" s="13"/>
      <c r="I242" s="68"/>
    </row>
    <row r="243" spans="1:9" ht="30" x14ac:dyDescent="0.25">
      <c r="A243" s="84"/>
      <c r="B243" s="10" t="s">
        <v>231</v>
      </c>
      <c r="C243" s="85"/>
      <c r="D243" s="21">
        <v>12</v>
      </c>
      <c r="E243" s="21">
        <v>6</v>
      </c>
      <c r="F243" s="21">
        <v>6</v>
      </c>
      <c r="G243" s="13"/>
      <c r="H243" s="13"/>
      <c r="I243" s="68"/>
    </row>
    <row r="244" spans="1:9" ht="18.75" customHeight="1" x14ac:dyDescent="0.25">
      <c r="A244" s="84"/>
      <c r="B244" s="93"/>
      <c r="C244" s="94"/>
      <c r="D244" s="7">
        <f>SUM(D239:D243)</f>
        <v>50</v>
      </c>
      <c r="E244" s="8">
        <f>SUM(E239:E243)</f>
        <v>22</v>
      </c>
      <c r="F244" s="8">
        <f>SUM(F239:F243)</f>
        <v>28</v>
      </c>
      <c r="G244" s="4"/>
      <c r="H244" s="4"/>
      <c r="I244" s="69"/>
    </row>
    <row r="245" spans="1:9" ht="15.75" x14ac:dyDescent="0.25">
      <c r="A245" s="98" t="s">
        <v>232</v>
      </c>
      <c r="B245" s="98"/>
      <c r="C245" s="22">
        <v>50</v>
      </c>
      <c r="D245" s="7">
        <v>50</v>
      </c>
      <c r="E245" s="8">
        <v>22</v>
      </c>
      <c r="F245" s="8">
        <v>28</v>
      </c>
      <c r="G245" s="4"/>
      <c r="H245" s="4"/>
      <c r="I245" s="4"/>
    </row>
    <row r="246" spans="1:9" ht="24" customHeight="1" x14ac:dyDescent="0.25">
      <c r="A246" s="87" t="s">
        <v>233</v>
      </c>
      <c r="B246" s="88"/>
      <c r="C246" s="88"/>
      <c r="D246" s="88"/>
      <c r="E246" s="88"/>
      <c r="F246" s="88"/>
      <c r="G246" s="88"/>
      <c r="H246" s="88"/>
      <c r="I246" s="89"/>
    </row>
    <row r="247" spans="1:9" ht="20.25" customHeight="1" x14ac:dyDescent="0.25">
      <c r="A247" s="90" t="s">
        <v>234</v>
      </c>
      <c r="B247" s="91"/>
      <c r="C247" s="91"/>
      <c r="D247" s="91"/>
      <c r="E247" s="91"/>
      <c r="F247" s="91"/>
      <c r="G247" s="91"/>
      <c r="H247" s="91"/>
      <c r="I247" s="92"/>
    </row>
    <row r="248" spans="1:9" x14ac:dyDescent="0.25">
      <c r="A248" s="84" t="s">
        <v>235</v>
      </c>
      <c r="B248" s="1" t="s">
        <v>236</v>
      </c>
      <c r="C248" s="85">
        <v>50</v>
      </c>
      <c r="D248" s="21">
        <v>3</v>
      </c>
      <c r="E248" s="21">
        <v>0</v>
      </c>
      <c r="F248" s="21">
        <v>3</v>
      </c>
      <c r="G248" s="13"/>
      <c r="H248" s="13"/>
      <c r="I248" s="67"/>
    </row>
    <row r="249" spans="1:9" x14ac:dyDescent="0.25">
      <c r="A249" s="84"/>
      <c r="B249" s="1" t="s">
        <v>237</v>
      </c>
      <c r="C249" s="85"/>
      <c r="D249" s="21">
        <v>3</v>
      </c>
      <c r="E249" s="21">
        <v>0</v>
      </c>
      <c r="F249" s="21">
        <v>3</v>
      </c>
      <c r="G249" s="13"/>
      <c r="H249" s="13"/>
      <c r="I249" s="68"/>
    </row>
    <row r="250" spans="1:9" ht="17.25" customHeight="1" x14ac:dyDescent="0.25">
      <c r="A250" s="84"/>
      <c r="B250" s="1" t="s">
        <v>238</v>
      </c>
      <c r="C250" s="85"/>
      <c r="D250" s="21">
        <v>3</v>
      </c>
      <c r="E250" s="21">
        <v>0</v>
      </c>
      <c r="F250" s="21">
        <v>3</v>
      </c>
      <c r="G250" s="13"/>
      <c r="H250" s="13"/>
      <c r="I250" s="68"/>
    </row>
    <row r="251" spans="1:9" x14ac:dyDescent="0.25">
      <c r="A251" s="84"/>
      <c r="B251" s="1" t="s">
        <v>239</v>
      </c>
      <c r="C251" s="85"/>
      <c r="D251" s="21">
        <v>3</v>
      </c>
      <c r="E251" s="21">
        <v>0</v>
      </c>
      <c r="F251" s="21">
        <v>3</v>
      </c>
      <c r="G251" s="13"/>
      <c r="H251" s="13"/>
      <c r="I251" s="68"/>
    </row>
    <row r="252" spans="1:9" x14ac:dyDescent="0.25">
      <c r="A252" s="84"/>
      <c r="B252" s="1" t="s">
        <v>240</v>
      </c>
      <c r="C252" s="85"/>
      <c r="D252" s="21">
        <v>6</v>
      </c>
      <c r="E252" s="21">
        <v>6</v>
      </c>
      <c r="F252" s="21">
        <v>0</v>
      </c>
      <c r="G252" s="13"/>
      <c r="H252" s="13"/>
      <c r="I252" s="68"/>
    </row>
    <row r="253" spans="1:9" x14ac:dyDescent="0.25">
      <c r="A253" s="84"/>
      <c r="B253" s="1" t="s">
        <v>241</v>
      </c>
      <c r="C253" s="85"/>
      <c r="D253" s="21">
        <v>6</v>
      </c>
      <c r="E253" s="21">
        <v>6</v>
      </c>
      <c r="F253" s="21">
        <v>0</v>
      </c>
      <c r="G253" s="13"/>
      <c r="H253" s="13"/>
      <c r="I253" s="68"/>
    </row>
    <row r="254" spans="1:9" ht="30" x14ac:dyDescent="0.25">
      <c r="A254" s="84"/>
      <c r="B254" s="1" t="s">
        <v>242</v>
      </c>
      <c r="C254" s="85"/>
      <c r="D254" s="21">
        <v>16</v>
      </c>
      <c r="E254" s="21">
        <v>8</v>
      </c>
      <c r="F254" s="21">
        <v>8</v>
      </c>
      <c r="G254" s="13"/>
      <c r="H254" s="13"/>
      <c r="I254" s="68"/>
    </row>
    <row r="255" spans="1:9" x14ac:dyDescent="0.25">
      <c r="A255" s="84"/>
      <c r="B255" s="1" t="s">
        <v>243</v>
      </c>
      <c r="C255" s="85"/>
      <c r="D255" s="21">
        <v>10</v>
      </c>
      <c r="E255" s="21">
        <v>4</v>
      </c>
      <c r="F255" s="21">
        <v>6</v>
      </c>
      <c r="G255" s="13"/>
      <c r="H255" s="13"/>
      <c r="I255" s="68"/>
    </row>
    <row r="256" spans="1:9" ht="15.75" x14ac:dyDescent="0.25">
      <c r="A256" s="84"/>
      <c r="B256" s="93"/>
      <c r="C256" s="94"/>
      <c r="D256" s="7">
        <f>SUM(D248:D255)</f>
        <v>50</v>
      </c>
      <c r="E256" s="8">
        <f>SUM(E248:E255)</f>
        <v>24</v>
      </c>
      <c r="F256" s="8">
        <f>SUM(F248:F255)</f>
        <v>26</v>
      </c>
      <c r="G256" s="4"/>
      <c r="H256" s="4"/>
      <c r="I256" s="69"/>
    </row>
    <row r="257" spans="1:9" ht="18.75" customHeight="1" x14ac:dyDescent="0.25">
      <c r="A257" s="90" t="s">
        <v>244</v>
      </c>
      <c r="B257" s="91"/>
      <c r="C257" s="91"/>
      <c r="D257" s="91"/>
      <c r="E257" s="91"/>
      <c r="F257" s="91"/>
      <c r="G257" s="91"/>
      <c r="H257" s="91"/>
      <c r="I257" s="92"/>
    </row>
    <row r="258" spans="1:9" ht="30" x14ac:dyDescent="0.25">
      <c r="A258" s="84" t="s">
        <v>245</v>
      </c>
      <c r="B258" s="1" t="s">
        <v>246</v>
      </c>
      <c r="C258" s="85">
        <v>50</v>
      </c>
      <c r="D258" s="21">
        <v>6</v>
      </c>
      <c r="E258" s="21">
        <v>2</v>
      </c>
      <c r="F258" s="21">
        <v>4</v>
      </c>
      <c r="G258" s="13"/>
      <c r="H258" s="13"/>
      <c r="I258" s="67"/>
    </row>
    <row r="259" spans="1:9" ht="30" x14ac:dyDescent="0.25">
      <c r="A259" s="84"/>
      <c r="B259" s="1" t="s">
        <v>247</v>
      </c>
      <c r="C259" s="85"/>
      <c r="D259" s="21">
        <v>4</v>
      </c>
      <c r="E259" s="21">
        <v>0</v>
      </c>
      <c r="F259" s="21">
        <v>4</v>
      </c>
      <c r="G259" s="13"/>
      <c r="H259" s="13"/>
      <c r="I259" s="68"/>
    </row>
    <row r="260" spans="1:9" ht="29.25" customHeight="1" x14ac:dyDescent="0.25">
      <c r="A260" s="84"/>
      <c r="B260" s="1" t="s">
        <v>248</v>
      </c>
      <c r="C260" s="85"/>
      <c r="D260" s="21">
        <v>4</v>
      </c>
      <c r="E260" s="21">
        <v>3</v>
      </c>
      <c r="F260" s="21">
        <v>1</v>
      </c>
      <c r="G260" s="13"/>
      <c r="H260" s="13"/>
      <c r="I260" s="68"/>
    </row>
    <row r="261" spans="1:9" ht="22.5" customHeight="1" x14ac:dyDescent="0.25">
      <c r="A261" s="84"/>
      <c r="B261" s="1" t="s">
        <v>249</v>
      </c>
      <c r="C261" s="85"/>
      <c r="D261" s="21">
        <v>6</v>
      </c>
      <c r="E261" s="21">
        <v>4</v>
      </c>
      <c r="F261" s="21">
        <v>2</v>
      </c>
      <c r="G261" s="13"/>
      <c r="H261" s="13"/>
      <c r="I261" s="68"/>
    </row>
    <row r="262" spans="1:9" ht="30" x14ac:dyDescent="0.25">
      <c r="A262" s="84"/>
      <c r="B262" s="1" t="s">
        <v>250</v>
      </c>
      <c r="C262" s="85"/>
      <c r="D262" s="21">
        <v>6</v>
      </c>
      <c r="E262" s="21">
        <v>4</v>
      </c>
      <c r="F262" s="21">
        <v>2</v>
      </c>
      <c r="G262" s="13"/>
      <c r="H262" s="13"/>
      <c r="I262" s="68"/>
    </row>
    <row r="263" spans="1:9" ht="45" x14ac:dyDescent="0.25">
      <c r="A263" s="84"/>
      <c r="B263" s="1" t="s">
        <v>251</v>
      </c>
      <c r="C263" s="85"/>
      <c r="D263" s="21">
        <v>6</v>
      </c>
      <c r="E263" s="21">
        <v>4</v>
      </c>
      <c r="F263" s="21">
        <v>2</v>
      </c>
      <c r="G263" s="13"/>
      <c r="H263" s="13"/>
      <c r="I263" s="68"/>
    </row>
    <row r="264" spans="1:9" ht="30" x14ac:dyDescent="0.25">
      <c r="A264" s="84"/>
      <c r="B264" s="1" t="s">
        <v>252</v>
      </c>
      <c r="C264" s="85"/>
      <c r="D264" s="21">
        <v>6</v>
      </c>
      <c r="E264" s="21">
        <v>2</v>
      </c>
      <c r="F264" s="21">
        <v>4</v>
      </c>
      <c r="G264" s="13"/>
      <c r="H264" s="13"/>
      <c r="I264" s="68"/>
    </row>
    <row r="265" spans="1:9" ht="27" customHeight="1" x14ac:dyDescent="0.25">
      <c r="A265" s="84"/>
      <c r="B265" s="1" t="s">
        <v>253</v>
      </c>
      <c r="C265" s="85"/>
      <c r="D265" s="21">
        <v>6</v>
      </c>
      <c r="E265" s="21">
        <v>4</v>
      </c>
      <c r="F265" s="21">
        <v>2</v>
      </c>
      <c r="G265" s="13"/>
      <c r="H265" s="13"/>
      <c r="I265" s="68"/>
    </row>
    <row r="266" spans="1:9" ht="20.25" customHeight="1" x14ac:dyDescent="0.25">
      <c r="A266" s="84"/>
      <c r="B266" s="1" t="s">
        <v>254</v>
      </c>
      <c r="C266" s="85"/>
      <c r="D266" s="21">
        <v>6</v>
      </c>
      <c r="E266" s="21">
        <v>2</v>
      </c>
      <c r="F266" s="21">
        <v>4</v>
      </c>
      <c r="G266" s="13"/>
      <c r="H266" s="13"/>
      <c r="I266" s="68"/>
    </row>
    <row r="267" spans="1:9" ht="20.25" customHeight="1" x14ac:dyDescent="0.25">
      <c r="A267" s="84"/>
      <c r="B267" s="93"/>
      <c r="C267" s="94"/>
      <c r="D267" s="7">
        <f>SUM(D258:D266)</f>
        <v>50</v>
      </c>
      <c r="E267" s="8">
        <f>SUM(E258:E266)</f>
        <v>25</v>
      </c>
      <c r="F267" s="8">
        <f>SUM(F258:F266)</f>
        <v>25</v>
      </c>
      <c r="G267" s="4"/>
      <c r="H267" s="4"/>
      <c r="I267" s="69"/>
    </row>
    <row r="268" spans="1:9" ht="20.25" customHeight="1" x14ac:dyDescent="0.25">
      <c r="A268" s="90" t="s">
        <v>255</v>
      </c>
      <c r="B268" s="91"/>
      <c r="C268" s="91"/>
      <c r="D268" s="91"/>
      <c r="E268" s="91"/>
      <c r="F268" s="91"/>
      <c r="G268" s="91"/>
      <c r="H268" s="91"/>
      <c r="I268" s="92"/>
    </row>
    <row r="269" spans="1:9" ht="45" x14ac:dyDescent="0.25">
      <c r="A269" s="84" t="s">
        <v>256</v>
      </c>
      <c r="B269" s="1" t="s">
        <v>257</v>
      </c>
      <c r="C269" s="85">
        <v>50</v>
      </c>
      <c r="D269" s="21">
        <v>6</v>
      </c>
      <c r="E269" s="21">
        <v>2</v>
      </c>
      <c r="F269" s="21">
        <v>4</v>
      </c>
      <c r="G269" s="13"/>
      <c r="H269" s="13"/>
      <c r="I269" s="67"/>
    </row>
    <row r="270" spans="1:9" ht="45" x14ac:dyDescent="0.25">
      <c r="A270" s="84"/>
      <c r="B270" s="1" t="s">
        <v>258</v>
      </c>
      <c r="C270" s="85"/>
      <c r="D270" s="21">
        <v>8</v>
      </c>
      <c r="E270" s="21">
        <v>4</v>
      </c>
      <c r="F270" s="21">
        <v>4</v>
      </c>
      <c r="G270" s="13"/>
      <c r="H270" s="13"/>
      <c r="I270" s="68"/>
    </row>
    <row r="271" spans="1:9" ht="30" x14ac:dyDescent="0.25">
      <c r="A271" s="84"/>
      <c r="B271" s="1" t="s">
        <v>259</v>
      </c>
      <c r="C271" s="85"/>
      <c r="D271" s="21">
        <v>4</v>
      </c>
      <c r="E271" s="21">
        <v>0</v>
      </c>
      <c r="F271" s="21">
        <v>4</v>
      </c>
      <c r="G271" s="13"/>
      <c r="H271" s="13"/>
      <c r="I271" s="68"/>
    </row>
    <row r="272" spans="1:9" ht="30.75" customHeight="1" x14ac:dyDescent="0.25">
      <c r="A272" s="84"/>
      <c r="B272" s="1" t="s">
        <v>260</v>
      </c>
      <c r="C272" s="85"/>
      <c r="D272" s="21">
        <v>8</v>
      </c>
      <c r="E272" s="21">
        <v>4</v>
      </c>
      <c r="F272" s="21">
        <v>4</v>
      </c>
      <c r="G272" s="13"/>
      <c r="H272" s="13"/>
      <c r="I272" s="68"/>
    </row>
    <row r="273" spans="1:9" ht="30" x14ac:dyDescent="0.25">
      <c r="A273" s="84"/>
      <c r="B273" s="1" t="s">
        <v>261</v>
      </c>
      <c r="C273" s="85"/>
      <c r="D273" s="21">
        <v>4</v>
      </c>
      <c r="E273" s="21">
        <v>2</v>
      </c>
      <c r="F273" s="21">
        <v>2</v>
      </c>
      <c r="G273" s="13"/>
      <c r="H273" s="13"/>
      <c r="I273" s="68"/>
    </row>
    <row r="274" spans="1:9" ht="30" x14ac:dyDescent="0.25">
      <c r="A274" s="84"/>
      <c r="B274" s="1" t="s">
        <v>262</v>
      </c>
      <c r="C274" s="85"/>
      <c r="D274" s="21">
        <v>4</v>
      </c>
      <c r="E274" s="21">
        <v>4</v>
      </c>
      <c r="F274" s="21">
        <v>0</v>
      </c>
      <c r="G274" s="13"/>
      <c r="H274" s="13"/>
      <c r="I274" s="68"/>
    </row>
    <row r="275" spans="1:9" ht="30" x14ac:dyDescent="0.25">
      <c r="A275" s="84"/>
      <c r="B275" s="1" t="s">
        <v>263</v>
      </c>
      <c r="C275" s="85"/>
      <c r="D275" s="21">
        <v>4</v>
      </c>
      <c r="E275" s="21">
        <v>4</v>
      </c>
      <c r="F275" s="21">
        <v>0</v>
      </c>
      <c r="G275" s="13"/>
      <c r="H275" s="13"/>
      <c r="I275" s="68"/>
    </row>
    <row r="276" spans="1:9" ht="30" x14ac:dyDescent="0.25">
      <c r="A276" s="84"/>
      <c r="B276" s="1" t="s">
        <v>264</v>
      </c>
      <c r="C276" s="85"/>
      <c r="D276" s="21">
        <v>4</v>
      </c>
      <c r="E276" s="21">
        <v>4</v>
      </c>
      <c r="F276" s="21">
        <v>0</v>
      </c>
      <c r="G276" s="13"/>
      <c r="H276" s="13"/>
      <c r="I276" s="68"/>
    </row>
    <row r="277" spans="1:9" ht="30" x14ac:dyDescent="0.25">
      <c r="A277" s="84"/>
      <c r="B277" s="1" t="s">
        <v>265</v>
      </c>
      <c r="C277" s="85"/>
      <c r="D277" s="21">
        <v>4</v>
      </c>
      <c r="E277" s="21">
        <v>4</v>
      </c>
      <c r="F277" s="21">
        <v>0</v>
      </c>
      <c r="G277" s="13"/>
      <c r="H277" s="13"/>
      <c r="I277" s="68"/>
    </row>
    <row r="278" spans="1:9" ht="45" x14ac:dyDescent="0.25">
      <c r="A278" s="84"/>
      <c r="B278" s="1" t="s">
        <v>266</v>
      </c>
      <c r="C278" s="85"/>
      <c r="D278" s="21">
        <v>4</v>
      </c>
      <c r="E278" s="21">
        <v>4</v>
      </c>
      <c r="F278" s="21">
        <v>0</v>
      </c>
      <c r="G278" s="13"/>
      <c r="H278" s="13"/>
      <c r="I278" s="68"/>
    </row>
    <row r="279" spans="1:9" ht="15.75" x14ac:dyDescent="0.25">
      <c r="A279" s="84"/>
      <c r="B279" s="93"/>
      <c r="C279" s="94"/>
      <c r="D279" s="7">
        <f>SUM(D269:D278)</f>
        <v>50</v>
      </c>
      <c r="E279" s="8">
        <f>SUM(E269:E278)</f>
        <v>32</v>
      </c>
      <c r="F279" s="8">
        <f>SUM(F269:F278)</f>
        <v>18</v>
      </c>
      <c r="G279" s="4"/>
      <c r="H279" s="4"/>
      <c r="I279" s="69"/>
    </row>
    <row r="280" spans="1:9" ht="18.75" x14ac:dyDescent="0.3">
      <c r="A280" s="76" t="s">
        <v>160</v>
      </c>
      <c r="B280" s="76"/>
      <c r="C280" s="77">
        <v>100</v>
      </c>
      <c r="D280" s="77"/>
      <c r="E280" s="77"/>
      <c r="F280" s="77"/>
      <c r="G280" s="78"/>
      <c r="H280" s="79"/>
      <c r="I280" s="80"/>
    </row>
  </sheetData>
  <mergeCells count="126">
    <mergeCell ref="A280:B280"/>
    <mergeCell ref="C280:F280"/>
    <mergeCell ref="G280:I280"/>
    <mergeCell ref="A165:A180"/>
    <mergeCell ref="C165:C179"/>
    <mergeCell ref="I165:I180"/>
    <mergeCell ref="B180:C180"/>
    <mergeCell ref="A269:A279"/>
    <mergeCell ref="C269:C278"/>
    <mergeCell ref="I269:I279"/>
    <mergeCell ref="B279:C279"/>
    <mergeCell ref="A257:I257"/>
    <mergeCell ref="A258:A267"/>
    <mergeCell ref="C258:C266"/>
    <mergeCell ref="I258:I267"/>
    <mergeCell ref="B267:C267"/>
    <mergeCell ref="A268:I268"/>
    <mergeCell ref="A245:B245"/>
    <mergeCell ref="A246:I246"/>
    <mergeCell ref="A247:I247"/>
    <mergeCell ref="A248:A256"/>
    <mergeCell ref="C248:C255"/>
    <mergeCell ref="I248:I256"/>
    <mergeCell ref="B256:C256"/>
    <mergeCell ref="A239:A244"/>
    <mergeCell ref="C239:C243"/>
    <mergeCell ref="I239:I244"/>
    <mergeCell ref="B244:C244"/>
    <mergeCell ref="A229:A237"/>
    <mergeCell ref="C229:C236"/>
    <mergeCell ref="I229:I237"/>
    <mergeCell ref="B237:C237"/>
    <mergeCell ref="A238:I238"/>
    <mergeCell ref="I216:I217"/>
    <mergeCell ref="A218:I218"/>
    <mergeCell ref="A219:I219"/>
    <mergeCell ref="A220:A228"/>
    <mergeCell ref="C220:C227"/>
    <mergeCell ref="I220:I228"/>
    <mergeCell ref="B228:C228"/>
    <mergeCell ref="A216:A217"/>
    <mergeCell ref="B216:B217"/>
    <mergeCell ref="C216:C217"/>
    <mergeCell ref="D216:D217"/>
    <mergeCell ref="E216:F216"/>
    <mergeCell ref="G216:H216"/>
    <mergeCell ref="A213:B213"/>
    <mergeCell ref="C213:F213"/>
    <mergeCell ref="G213:I213"/>
    <mergeCell ref="A214:I214"/>
    <mergeCell ref="A215:B215"/>
    <mergeCell ref="C215:I215"/>
    <mergeCell ref="A181:A212"/>
    <mergeCell ref="C181:C211"/>
    <mergeCell ref="I181:I212"/>
    <mergeCell ref="D197:D199"/>
    <mergeCell ref="E197:E199"/>
    <mergeCell ref="F197:F199"/>
    <mergeCell ref="G197:G199"/>
    <mergeCell ref="H197:H199"/>
    <mergeCell ref="B212:C212"/>
    <mergeCell ref="A128:A149"/>
    <mergeCell ref="C128:C148"/>
    <mergeCell ref="I128:I149"/>
    <mergeCell ref="B149:C149"/>
    <mergeCell ref="A150:A164"/>
    <mergeCell ref="C150:C163"/>
    <mergeCell ref="I150:I164"/>
    <mergeCell ref="B164:C164"/>
    <mergeCell ref="A88:A105"/>
    <mergeCell ref="C88:C104"/>
    <mergeCell ref="I88:I105"/>
    <mergeCell ref="B105:C105"/>
    <mergeCell ref="A106:A127"/>
    <mergeCell ref="C106:C126"/>
    <mergeCell ref="I106:I127"/>
    <mergeCell ref="B127:C127"/>
    <mergeCell ref="A52:A66"/>
    <mergeCell ref="C52:C65"/>
    <mergeCell ref="I52:I66"/>
    <mergeCell ref="B66:C66"/>
    <mergeCell ref="A67:A87"/>
    <mergeCell ref="C67:C86"/>
    <mergeCell ref="I67:I87"/>
    <mergeCell ref="B87:C87"/>
    <mergeCell ref="A16:A30"/>
    <mergeCell ref="C16:C29"/>
    <mergeCell ref="I16:I30"/>
    <mergeCell ref="B30:C30"/>
    <mergeCell ref="A31:A51"/>
    <mergeCell ref="C31:C50"/>
    <mergeCell ref="I31:I51"/>
    <mergeCell ref="B51:C51"/>
    <mergeCell ref="B7:I7"/>
    <mergeCell ref="A8:B8"/>
    <mergeCell ref="C8:F8"/>
    <mergeCell ref="G8:I8"/>
    <mergeCell ref="A9:B9"/>
    <mergeCell ref="C9:F9"/>
    <mergeCell ref="G9:I9"/>
    <mergeCell ref="A10:B10"/>
    <mergeCell ref="C10:F10"/>
    <mergeCell ref="G10:I10"/>
    <mergeCell ref="A5:B5"/>
    <mergeCell ref="C5:I5"/>
    <mergeCell ref="A1:I1"/>
    <mergeCell ref="D2:E2"/>
    <mergeCell ref="D3:E3"/>
    <mergeCell ref="G3:I3"/>
    <mergeCell ref="C4:E4"/>
    <mergeCell ref="F4:I4"/>
    <mergeCell ref="A6:I6"/>
    <mergeCell ref="C11:F11"/>
    <mergeCell ref="G11:I11"/>
    <mergeCell ref="A11:B11"/>
    <mergeCell ref="A12:B12"/>
    <mergeCell ref="C12:I12"/>
    <mergeCell ref="A13:B13"/>
    <mergeCell ref="C13:I13"/>
    <mergeCell ref="A14:A15"/>
    <mergeCell ref="B14:B15"/>
    <mergeCell ref="C14:C15"/>
    <mergeCell ref="D14:D15"/>
    <mergeCell ref="E14:F14"/>
    <mergeCell ref="G14:H14"/>
    <mergeCell ref="I14:I15"/>
  </mergeCells>
  <pageMargins left="0.25" right="0.25" top="0.25" bottom="0.25" header="6.4960630000000005E-2" footer="0.31496062992126"/>
  <pageSetup paperSize="9" scale="8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83"/>
  <sheetViews>
    <sheetView tabSelected="1" zoomScale="78" zoomScaleNormal="78" workbookViewId="0">
      <selection activeCell="C9" sqref="C9:F9"/>
    </sheetView>
  </sheetViews>
  <sheetFormatPr defaultRowHeight="15" x14ac:dyDescent="0.25"/>
  <cols>
    <col min="1" max="1" width="22.7109375" style="9" customWidth="1"/>
    <col min="2" max="2" width="60.7109375" style="9" customWidth="1"/>
    <col min="3" max="3" width="18.85546875" style="9" customWidth="1"/>
    <col min="4" max="4" width="9.140625" style="2"/>
    <col min="5" max="5" width="11.140625" style="9" customWidth="1"/>
    <col min="6" max="6" width="11.28515625" style="9" customWidth="1"/>
    <col min="7" max="7" width="10.28515625" style="9" customWidth="1"/>
    <col min="8" max="8" width="9.5703125" style="9" customWidth="1"/>
    <col min="9" max="9" width="12.42578125" style="9" customWidth="1"/>
    <col min="10" max="16384" width="9.140625" style="9"/>
  </cols>
  <sheetData>
    <row r="1" spans="1:11" ht="15" customHeight="1" x14ac:dyDescent="0.3">
      <c r="A1" s="61" t="s">
        <v>20</v>
      </c>
      <c r="B1" s="61"/>
      <c r="C1" s="61"/>
      <c r="D1" s="61"/>
      <c r="E1" s="61"/>
      <c r="F1" s="61"/>
      <c r="G1" s="61"/>
      <c r="H1" s="61"/>
      <c r="I1" s="61"/>
    </row>
    <row r="2" spans="1:11" ht="18.75" x14ac:dyDescent="0.3">
      <c r="A2" s="11" t="s">
        <v>6</v>
      </c>
      <c r="B2" s="14" t="s">
        <v>27</v>
      </c>
      <c r="C2" s="11" t="s">
        <v>13</v>
      </c>
      <c r="D2" s="44"/>
      <c r="E2" s="44"/>
      <c r="F2" s="11" t="s">
        <v>14</v>
      </c>
      <c r="G2" s="12"/>
      <c r="H2" s="11" t="s">
        <v>15</v>
      </c>
      <c r="I2" s="13"/>
    </row>
    <row r="3" spans="1:11" ht="21.75" customHeight="1" x14ac:dyDescent="0.35">
      <c r="A3" s="11" t="s">
        <v>4</v>
      </c>
      <c r="B3" s="15"/>
      <c r="C3" s="11" t="s">
        <v>16</v>
      </c>
      <c r="D3" s="45"/>
      <c r="E3" s="45"/>
      <c r="F3" s="11" t="s">
        <v>17</v>
      </c>
      <c r="G3" s="45"/>
      <c r="H3" s="45"/>
      <c r="I3" s="45"/>
    </row>
    <row r="4" spans="1:11" ht="25.5" customHeight="1" x14ac:dyDescent="0.3">
      <c r="A4" s="11" t="s">
        <v>5</v>
      </c>
      <c r="B4" s="14" t="s">
        <v>7</v>
      </c>
      <c r="C4" s="49" t="s">
        <v>21</v>
      </c>
      <c r="D4" s="49"/>
      <c r="E4" s="49"/>
      <c r="F4" s="44"/>
      <c r="G4" s="44"/>
      <c r="H4" s="44"/>
      <c r="I4" s="44"/>
    </row>
    <row r="5" spans="1:11" ht="25.5" customHeight="1" x14ac:dyDescent="0.25">
      <c r="A5" s="49" t="s">
        <v>22</v>
      </c>
      <c r="B5" s="49"/>
      <c r="C5" s="49"/>
      <c r="D5" s="49"/>
      <c r="E5" s="49"/>
      <c r="F5" s="49"/>
      <c r="G5" s="49"/>
      <c r="H5" s="49"/>
      <c r="I5" s="49"/>
      <c r="J5" s="3"/>
      <c r="K5" s="3"/>
    </row>
    <row r="6" spans="1:11" ht="25.5" customHeight="1" x14ac:dyDescent="0.25">
      <c r="A6" s="41" t="s">
        <v>24</v>
      </c>
      <c r="B6" s="41"/>
      <c r="C6" s="41"/>
      <c r="D6" s="41"/>
      <c r="E6" s="41"/>
      <c r="F6" s="41"/>
      <c r="G6" s="41"/>
      <c r="H6" s="41"/>
      <c r="I6" s="41"/>
      <c r="J6" s="3"/>
      <c r="K6" s="3"/>
    </row>
    <row r="7" spans="1:11" ht="62.25" customHeight="1" x14ac:dyDescent="0.25">
      <c r="A7" s="28" t="s">
        <v>301</v>
      </c>
      <c r="B7" s="62" t="s">
        <v>302</v>
      </c>
      <c r="C7" s="62"/>
      <c r="D7" s="62"/>
      <c r="E7" s="62"/>
      <c r="F7" s="62"/>
      <c r="G7" s="62"/>
      <c r="H7" s="62"/>
      <c r="I7" s="62"/>
      <c r="J7" s="3"/>
      <c r="K7" s="3"/>
    </row>
    <row r="8" spans="1:11" ht="25.5" customHeight="1" x14ac:dyDescent="0.25">
      <c r="A8" s="41"/>
      <c r="B8" s="41"/>
      <c r="C8" s="41" t="s">
        <v>18</v>
      </c>
      <c r="D8" s="41"/>
      <c r="E8" s="41"/>
      <c r="F8" s="41"/>
      <c r="G8" s="41" t="s">
        <v>19</v>
      </c>
      <c r="H8" s="41"/>
      <c r="I8" s="41"/>
      <c r="J8" s="3"/>
      <c r="K8" s="3"/>
    </row>
    <row r="9" spans="1:11" ht="25.5" customHeight="1" x14ac:dyDescent="0.3">
      <c r="A9" s="39" t="s">
        <v>159</v>
      </c>
      <c r="B9" s="39"/>
      <c r="C9" s="38">
        <v>80</v>
      </c>
      <c r="D9" s="38"/>
      <c r="E9" s="38"/>
      <c r="F9" s="38"/>
      <c r="G9" s="40">
        <f>$G$82</f>
        <v>0</v>
      </c>
      <c r="H9" s="40"/>
      <c r="I9" s="40"/>
      <c r="J9" s="3"/>
      <c r="K9" s="3"/>
    </row>
    <row r="10" spans="1:11" ht="25.5" customHeight="1" x14ac:dyDescent="0.3">
      <c r="A10" s="39" t="s">
        <v>160</v>
      </c>
      <c r="B10" s="39"/>
      <c r="C10" s="38">
        <v>20</v>
      </c>
      <c r="D10" s="38"/>
      <c r="E10" s="38"/>
      <c r="F10" s="38"/>
      <c r="G10" s="40"/>
      <c r="H10" s="40"/>
      <c r="I10" s="40"/>
      <c r="J10" s="3"/>
      <c r="K10" s="3"/>
    </row>
    <row r="11" spans="1:11" ht="25.5" customHeight="1" x14ac:dyDescent="0.3">
      <c r="A11" s="63" t="s">
        <v>163</v>
      </c>
      <c r="B11" s="63"/>
      <c r="C11" s="106">
        <f>SUM(C9,C10)</f>
        <v>100</v>
      </c>
      <c r="D11" s="106"/>
      <c r="E11" s="106"/>
      <c r="F11" s="106"/>
      <c r="G11" s="107"/>
      <c r="H11" s="107"/>
      <c r="I11" s="107"/>
      <c r="J11" s="3"/>
      <c r="K11" s="3"/>
    </row>
    <row r="12" spans="1:11" ht="25.5" customHeight="1" x14ac:dyDescent="0.25">
      <c r="A12" s="35" t="s">
        <v>25</v>
      </c>
      <c r="B12" s="52"/>
      <c r="C12" s="39" t="s">
        <v>12</v>
      </c>
      <c r="D12" s="39"/>
      <c r="E12" s="39"/>
      <c r="F12" s="39"/>
      <c r="G12" s="39"/>
      <c r="H12" s="39"/>
      <c r="I12" s="39"/>
    </row>
    <row r="13" spans="1:11" ht="28.5" customHeight="1" x14ac:dyDescent="0.25">
      <c r="A13" s="53" t="s">
        <v>10</v>
      </c>
      <c r="B13" s="53"/>
      <c r="C13" s="53" t="s">
        <v>303</v>
      </c>
      <c r="D13" s="53"/>
      <c r="E13" s="53"/>
      <c r="F13" s="53"/>
      <c r="G13" s="53"/>
      <c r="H13" s="53"/>
      <c r="I13" s="53"/>
    </row>
    <row r="14" spans="1:11" ht="27.75" customHeight="1" x14ac:dyDescent="0.25">
      <c r="A14" s="54" t="s">
        <v>8</v>
      </c>
      <c r="B14" s="54" t="s">
        <v>9</v>
      </c>
      <c r="C14" s="55" t="s">
        <v>304</v>
      </c>
      <c r="D14" s="99" t="s">
        <v>0</v>
      </c>
      <c r="E14" s="100"/>
      <c r="F14" s="101"/>
      <c r="G14" s="102" t="s">
        <v>19</v>
      </c>
      <c r="H14" s="103"/>
      <c r="I14" s="59" t="s">
        <v>305</v>
      </c>
    </row>
    <row r="15" spans="1:11" ht="36" customHeight="1" x14ac:dyDescent="0.25">
      <c r="A15" s="54"/>
      <c r="B15" s="54"/>
      <c r="C15" s="55"/>
      <c r="D15" s="59" t="s">
        <v>12</v>
      </c>
      <c r="E15" s="59"/>
      <c r="F15" s="59"/>
      <c r="G15" s="104" t="s">
        <v>12</v>
      </c>
      <c r="H15" s="105"/>
      <c r="I15" s="59"/>
    </row>
    <row r="16" spans="1:11" ht="46.5" customHeight="1" x14ac:dyDescent="0.25">
      <c r="A16" s="64" t="s">
        <v>272</v>
      </c>
      <c r="B16" s="6" t="s">
        <v>28</v>
      </c>
      <c r="C16" s="72">
        <v>6</v>
      </c>
      <c r="D16" s="108">
        <v>6</v>
      </c>
      <c r="E16" s="109"/>
      <c r="F16" s="110"/>
      <c r="G16" s="116"/>
      <c r="H16" s="117"/>
      <c r="I16" s="67"/>
    </row>
    <row r="17" spans="1:13" ht="28.5" customHeight="1" x14ac:dyDescent="0.25">
      <c r="A17" s="64"/>
      <c r="B17" s="6" t="s">
        <v>29</v>
      </c>
      <c r="C17" s="72"/>
      <c r="D17" s="111"/>
      <c r="E17" s="51"/>
      <c r="F17" s="112"/>
      <c r="G17" s="118"/>
      <c r="H17" s="119"/>
      <c r="I17" s="68"/>
    </row>
    <row r="18" spans="1:13" ht="33" customHeight="1" x14ac:dyDescent="0.25">
      <c r="A18" s="64"/>
      <c r="B18" s="6" t="s">
        <v>32</v>
      </c>
      <c r="C18" s="72"/>
      <c r="D18" s="111"/>
      <c r="E18" s="51"/>
      <c r="F18" s="112"/>
      <c r="G18" s="118"/>
      <c r="H18" s="119"/>
      <c r="I18" s="68"/>
    </row>
    <row r="19" spans="1:13" ht="16.5" customHeight="1" x14ac:dyDescent="0.25">
      <c r="A19" s="64"/>
      <c r="B19" s="6" t="s">
        <v>30</v>
      </c>
      <c r="C19" s="72"/>
      <c r="D19" s="111"/>
      <c r="E19" s="51"/>
      <c r="F19" s="112"/>
      <c r="G19" s="118"/>
      <c r="H19" s="119"/>
      <c r="I19" s="68"/>
    </row>
    <row r="20" spans="1:13" ht="29.25" customHeight="1" x14ac:dyDescent="0.25">
      <c r="A20" s="64"/>
      <c r="B20" s="6" t="s">
        <v>31</v>
      </c>
      <c r="C20" s="72"/>
      <c r="D20" s="111"/>
      <c r="E20" s="51"/>
      <c r="F20" s="112"/>
      <c r="G20" s="118"/>
      <c r="H20" s="119"/>
      <c r="I20" s="68"/>
    </row>
    <row r="21" spans="1:13" ht="46.5" customHeight="1" x14ac:dyDescent="0.25">
      <c r="A21" s="64"/>
      <c r="B21" s="6" t="s">
        <v>273</v>
      </c>
      <c r="C21" s="72"/>
      <c r="D21" s="111"/>
      <c r="E21" s="51"/>
      <c r="F21" s="112"/>
      <c r="G21" s="118"/>
      <c r="H21" s="119"/>
      <c r="I21" s="68"/>
    </row>
    <row r="22" spans="1:13" x14ac:dyDescent="0.25">
      <c r="A22" s="64"/>
      <c r="B22" s="6" t="s">
        <v>33</v>
      </c>
      <c r="C22" s="72"/>
      <c r="D22" s="111"/>
      <c r="E22" s="51"/>
      <c r="F22" s="112"/>
      <c r="G22" s="118"/>
      <c r="H22" s="119"/>
      <c r="I22" s="68"/>
    </row>
    <row r="23" spans="1:13" ht="15" customHeight="1" x14ac:dyDescent="0.25">
      <c r="A23" s="64"/>
      <c r="B23" s="6" t="s">
        <v>34</v>
      </c>
      <c r="C23" s="72"/>
      <c r="D23" s="111"/>
      <c r="E23" s="51"/>
      <c r="F23" s="112"/>
      <c r="G23" s="118"/>
      <c r="H23" s="119"/>
      <c r="I23" s="68"/>
    </row>
    <row r="24" spans="1:13" ht="33.75" customHeight="1" x14ac:dyDescent="0.25">
      <c r="A24" s="64"/>
      <c r="B24" s="6" t="s">
        <v>35</v>
      </c>
      <c r="C24" s="72"/>
      <c r="D24" s="111"/>
      <c r="E24" s="51"/>
      <c r="F24" s="112"/>
      <c r="G24" s="118"/>
      <c r="H24" s="119"/>
      <c r="I24" s="68"/>
    </row>
    <row r="25" spans="1:13" ht="15.75" customHeight="1" x14ac:dyDescent="0.25">
      <c r="A25" s="64"/>
      <c r="B25" s="6" t="s">
        <v>36</v>
      </c>
      <c r="C25" s="72"/>
      <c r="D25" s="111"/>
      <c r="E25" s="51"/>
      <c r="F25" s="112"/>
      <c r="G25" s="118"/>
      <c r="H25" s="119"/>
      <c r="I25" s="68"/>
    </row>
    <row r="26" spans="1:13" ht="15" customHeight="1" x14ac:dyDescent="0.25">
      <c r="A26" s="64"/>
      <c r="B26" s="6" t="s">
        <v>37</v>
      </c>
      <c r="C26" s="72"/>
      <c r="D26" s="111"/>
      <c r="E26" s="51"/>
      <c r="F26" s="112"/>
      <c r="G26" s="118"/>
      <c r="H26" s="119"/>
      <c r="I26" s="68"/>
    </row>
    <row r="27" spans="1:13" ht="33.75" customHeight="1" x14ac:dyDescent="0.25">
      <c r="A27" s="64"/>
      <c r="B27" s="6" t="s">
        <v>38</v>
      </c>
      <c r="C27" s="72"/>
      <c r="D27" s="111"/>
      <c r="E27" s="51"/>
      <c r="F27" s="112"/>
      <c r="G27" s="118"/>
      <c r="H27" s="119"/>
      <c r="I27" s="68"/>
      <c r="M27" s="9" t="s">
        <v>26</v>
      </c>
    </row>
    <row r="28" spans="1:13" ht="30.75" customHeight="1" x14ac:dyDescent="0.25">
      <c r="A28" s="64"/>
      <c r="B28" s="6" t="s">
        <v>64</v>
      </c>
      <c r="C28" s="72"/>
      <c r="D28" s="111"/>
      <c r="E28" s="51"/>
      <c r="F28" s="112"/>
      <c r="G28" s="118"/>
      <c r="H28" s="119"/>
      <c r="I28" s="68"/>
    </row>
    <row r="29" spans="1:13" ht="33" customHeight="1" x14ac:dyDescent="0.25">
      <c r="A29" s="64"/>
      <c r="B29" s="6" t="s">
        <v>39</v>
      </c>
      <c r="C29" s="72"/>
      <c r="D29" s="113"/>
      <c r="E29" s="114"/>
      <c r="F29" s="115"/>
      <c r="G29" s="120"/>
      <c r="H29" s="121"/>
      <c r="I29" s="68"/>
    </row>
    <row r="30" spans="1:13" ht="15.75" customHeight="1" x14ac:dyDescent="0.25">
      <c r="A30" s="64"/>
      <c r="B30" s="70" t="s">
        <v>1</v>
      </c>
      <c r="C30" s="70"/>
      <c r="D30" s="122">
        <f>SUM(D16:D29)</f>
        <v>6</v>
      </c>
      <c r="E30" s="123"/>
      <c r="F30" s="124"/>
      <c r="G30" s="125"/>
      <c r="H30" s="126"/>
      <c r="I30" s="69"/>
    </row>
    <row r="31" spans="1:13" ht="21.75" customHeight="1" x14ac:dyDescent="0.25">
      <c r="A31" s="64" t="s">
        <v>279</v>
      </c>
      <c r="B31" s="6" t="s">
        <v>40</v>
      </c>
      <c r="C31" s="72">
        <v>4</v>
      </c>
      <c r="D31" s="108">
        <v>4</v>
      </c>
      <c r="E31" s="109"/>
      <c r="F31" s="110"/>
      <c r="G31" s="13"/>
      <c r="H31" s="13"/>
      <c r="I31" s="67"/>
    </row>
    <row r="32" spans="1:13" ht="46.5" customHeight="1" x14ac:dyDescent="0.25">
      <c r="A32" s="64"/>
      <c r="B32" s="6" t="s">
        <v>41</v>
      </c>
      <c r="C32" s="72"/>
      <c r="D32" s="111"/>
      <c r="E32" s="51"/>
      <c r="F32" s="112"/>
      <c r="G32" s="13"/>
      <c r="H32" s="13"/>
      <c r="I32" s="68"/>
    </row>
    <row r="33" spans="1:9" ht="32.25" customHeight="1" x14ac:dyDescent="0.25">
      <c r="A33" s="64"/>
      <c r="B33" s="6" t="s">
        <v>42</v>
      </c>
      <c r="C33" s="72"/>
      <c r="D33" s="111"/>
      <c r="E33" s="51"/>
      <c r="F33" s="112"/>
      <c r="G33" s="13"/>
      <c r="H33" s="13"/>
      <c r="I33" s="68"/>
    </row>
    <row r="34" spans="1:9" ht="33" customHeight="1" x14ac:dyDescent="0.25">
      <c r="A34" s="64"/>
      <c r="B34" s="6" t="s">
        <v>274</v>
      </c>
      <c r="C34" s="72"/>
      <c r="D34" s="111"/>
      <c r="E34" s="51"/>
      <c r="F34" s="112"/>
      <c r="G34" s="13"/>
      <c r="H34" s="13"/>
      <c r="I34" s="68"/>
    </row>
    <row r="35" spans="1:9" ht="18.75" customHeight="1" x14ac:dyDescent="0.25">
      <c r="A35" s="64"/>
      <c r="B35" s="6" t="s">
        <v>43</v>
      </c>
      <c r="C35" s="72"/>
      <c r="D35" s="111"/>
      <c r="E35" s="51"/>
      <c r="F35" s="112"/>
      <c r="G35" s="13"/>
      <c r="H35" s="13"/>
      <c r="I35" s="68"/>
    </row>
    <row r="36" spans="1:9" ht="19.5" customHeight="1" x14ac:dyDescent="0.25">
      <c r="A36" s="64"/>
      <c r="B36" s="6" t="s">
        <v>44</v>
      </c>
      <c r="C36" s="72"/>
      <c r="D36" s="111"/>
      <c r="E36" s="51"/>
      <c r="F36" s="112"/>
      <c r="G36" s="13"/>
      <c r="H36" s="13"/>
      <c r="I36" s="68"/>
    </row>
    <row r="37" spans="1:9" ht="33.75" customHeight="1" x14ac:dyDescent="0.25">
      <c r="A37" s="64"/>
      <c r="B37" s="6" t="s">
        <v>45</v>
      </c>
      <c r="C37" s="72"/>
      <c r="D37" s="111"/>
      <c r="E37" s="51"/>
      <c r="F37" s="112"/>
      <c r="G37" s="13"/>
      <c r="H37" s="13"/>
      <c r="I37" s="68"/>
    </row>
    <row r="38" spans="1:9" ht="30.75" customHeight="1" x14ac:dyDescent="0.25">
      <c r="A38" s="64"/>
      <c r="B38" s="6" t="s">
        <v>46</v>
      </c>
      <c r="C38" s="72"/>
      <c r="D38" s="111"/>
      <c r="E38" s="51"/>
      <c r="F38" s="112"/>
      <c r="G38" s="13"/>
      <c r="H38" s="13"/>
      <c r="I38" s="68"/>
    </row>
    <row r="39" spans="1:9" ht="30" customHeight="1" x14ac:dyDescent="0.25">
      <c r="A39" s="64"/>
      <c r="B39" s="6" t="s">
        <v>47</v>
      </c>
      <c r="C39" s="72"/>
      <c r="D39" s="111"/>
      <c r="E39" s="51"/>
      <c r="F39" s="112"/>
      <c r="G39" s="13"/>
      <c r="H39" s="13"/>
      <c r="I39" s="68"/>
    </row>
    <row r="40" spans="1:9" ht="30" customHeight="1" x14ac:dyDescent="0.25">
      <c r="A40" s="64"/>
      <c r="B40" s="6" t="s">
        <v>48</v>
      </c>
      <c r="C40" s="72"/>
      <c r="D40" s="111"/>
      <c r="E40" s="51"/>
      <c r="F40" s="112"/>
      <c r="G40" s="13"/>
      <c r="H40" s="13"/>
      <c r="I40" s="68"/>
    </row>
    <row r="41" spans="1:9" ht="32.25" customHeight="1" x14ac:dyDescent="0.25">
      <c r="A41" s="64"/>
      <c r="B41" s="6" t="s">
        <v>49</v>
      </c>
      <c r="C41" s="72"/>
      <c r="D41" s="111"/>
      <c r="E41" s="51"/>
      <c r="F41" s="112"/>
      <c r="G41" s="13"/>
      <c r="H41" s="13"/>
      <c r="I41" s="68"/>
    </row>
    <row r="42" spans="1:9" ht="32.25" customHeight="1" x14ac:dyDescent="0.25">
      <c r="A42" s="64"/>
      <c r="B42" s="6" t="s">
        <v>275</v>
      </c>
      <c r="C42" s="72"/>
      <c r="D42" s="111"/>
      <c r="E42" s="51"/>
      <c r="F42" s="112"/>
      <c r="G42" s="13"/>
      <c r="H42" s="13"/>
      <c r="I42" s="68"/>
    </row>
    <row r="43" spans="1:9" ht="36" customHeight="1" x14ac:dyDescent="0.25">
      <c r="A43" s="64"/>
      <c r="B43" s="6" t="s">
        <v>276</v>
      </c>
      <c r="C43" s="72"/>
      <c r="D43" s="111"/>
      <c r="E43" s="51"/>
      <c r="F43" s="112"/>
      <c r="G43" s="13"/>
      <c r="H43" s="13"/>
      <c r="I43" s="68"/>
    </row>
    <row r="44" spans="1:9" ht="36" customHeight="1" x14ac:dyDescent="0.25">
      <c r="A44" s="64"/>
      <c r="B44" s="6" t="s">
        <v>155</v>
      </c>
      <c r="C44" s="72"/>
      <c r="D44" s="111"/>
      <c r="E44" s="51"/>
      <c r="F44" s="112"/>
      <c r="G44" s="13"/>
      <c r="H44" s="13"/>
      <c r="I44" s="68"/>
    </row>
    <row r="45" spans="1:9" ht="46.5" customHeight="1" x14ac:dyDescent="0.25">
      <c r="A45" s="64"/>
      <c r="B45" s="6" t="s">
        <v>277</v>
      </c>
      <c r="C45" s="72"/>
      <c r="D45" s="111"/>
      <c r="E45" s="51"/>
      <c r="F45" s="112"/>
      <c r="G45" s="13"/>
      <c r="H45" s="13"/>
      <c r="I45" s="68"/>
    </row>
    <row r="46" spans="1:9" ht="21.75" customHeight="1" x14ac:dyDescent="0.25">
      <c r="A46" s="64"/>
      <c r="B46" s="6" t="s">
        <v>50</v>
      </c>
      <c r="C46" s="72"/>
      <c r="D46" s="111"/>
      <c r="E46" s="51"/>
      <c r="F46" s="112"/>
      <c r="G46" s="13"/>
      <c r="H46" s="13"/>
      <c r="I46" s="68"/>
    </row>
    <row r="47" spans="1:9" ht="18.75" customHeight="1" x14ac:dyDescent="0.25">
      <c r="A47" s="64"/>
      <c r="B47" s="6" t="s">
        <v>51</v>
      </c>
      <c r="C47" s="72"/>
      <c r="D47" s="111"/>
      <c r="E47" s="51"/>
      <c r="F47" s="112"/>
      <c r="G47" s="13"/>
      <c r="H47" s="13"/>
      <c r="I47" s="68"/>
    </row>
    <row r="48" spans="1:9" ht="28.5" customHeight="1" x14ac:dyDescent="0.25">
      <c r="A48" s="64"/>
      <c r="B48" s="6" t="s">
        <v>52</v>
      </c>
      <c r="C48" s="72"/>
      <c r="D48" s="111"/>
      <c r="E48" s="51"/>
      <c r="F48" s="112"/>
      <c r="G48" s="13"/>
      <c r="H48" s="13"/>
      <c r="I48" s="68"/>
    </row>
    <row r="49" spans="1:9" ht="30.75" customHeight="1" x14ac:dyDescent="0.25">
      <c r="A49" s="64"/>
      <c r="B49" s="6" t="s">
        <v>53</v>
      </c>
      <c r="C49" s="72"/>
      <c r="D49" s="111"/>
      <c r="E49" s="51"/>
      <c r="F49" s="112"/>
      <c r="G49" s="13"/>
      <c r="H49" s="13"/>
      <c r="I49" s="68"/>
    </row>
    <row r="50" spans="1:9" ht="30" customHeight="1" x14ac:dyDescent="0.25">
      <c r="A50" s="64"/>
      <c r="B50" s="6" t="s">
        <v>278</v>
      </c>
      <c r="C50" s="72"/>
      <c r="D50" s="113"/>
      <c r="E50" s="114"/>
      <c r="F50" s="115"/>
      <c r="G50" s="13"/>
      <c r="H50" s="13"/>
      <c r="I50" s="68"/>
    </row>
    <row r="51" spans="1:9" ht="15.75" customHeight="1" x14ac:dyDescent="0.25">
      <c r="A51" s="64"/>
      <c r="B51" s="70" t="s">
        <v>1</v>
      </c>
      <c r="C51" s="70"/>
      <c r="D51" s="122">
        <f>SUM(D31:D50)</f>
        <v>4</v>
      </c>
      <c r="E51" s="123"/>
      <c r="F51" s="124"/>
      <c r="G51" s="4"/>
      <c r="H51" s="4"/>
      <c r="I51" s="69"/>
    </row>
    <row r="52" spans="1:9" ht="28.5" customHeight="1" x14ac:dyDescent="0.25">
      <c r="A52" s="64" t="s">
        <v>280</v>
      </c>
      <c r="B52" s="1" t="s">
        <v>54</v>
      </c>
      <c r="C52" s="65">
        <v>8</v>
      </c>
      <c r="D52" s="108">
        <v>8</v>
      </c>
      <c r="E52" s="109"/>
      <c r="F52" s="110"/>
      <c r="G52" s="13"/>
      <c r="H52" s="13"/>
      <c r="I52" s="67"/>
    </row>
    <row r="53" spans="1:9" ht="28.5" customHeight="1" x14ac:dyDescent="0.25">
      <c r="A53" s="64"/>
      <c r="B53" s="1" t="s">
        <v>55</v>
      </c>
      <c r="C53" s="66"/>
      <c r="D53" s="111"/>
      <c r="E53" s="51"/>
      <c r="F53" s="112"/>
      <c r="G53" s="13"/>
      <c r="H53" s="13"/>
      <c r="I53" s="68"/>
    </row>
    <row r="54" spans="1:9" ht="28.5" customHeight="1" x14ac:dyDescent="0.25">
      <c r="A54" s="64"/>
      <c r="B54" s="1" t="s">
        <v>56</v>
      </c>
      <c r="C54" s="66"/>
      <c r="D54" s="111"/>
      <c r="E54" s="51"/>
      <c r="F54" s="112"/>
      <c r="G54" s="13"/>
      <c r="H54" s="13"/>
      <c r="I54" s="68"/>
    </row>
    <row r="55" spans="1:9" ht="28.5" customHeight="1" x14ac:dyDescent="0.25">
      <c r="A55" s="64"/>
      <c r="B55" s="1" t="s">
        <v>57</v>
      </c>
      <c r="C55" s="66"/>
      <c r="D55" s="111"/>
      <c r="E55" s="51"/>
      <c r="F55" s="112"/>
      <c r="G55" s="13"/>
      <c r="H55" s="13"/>
      <c r="I55" s="68"/>
    </row>
    <row r="56" spans="1:9" ht="28.5" customHeight="1" x14ac:dyDescent="0.25">
      <c r="A56" s="64"/>
      <c r="B56" s="1" t="s">
        <v>58</v>
      </c>
      <c r="C56" s="66"/>
      <c r="D56" s="111"/>
      <c r="E56" s="51"/>
      <c r="F56" s="112"/>
      <c r="G56" s="13"/>
      <c r="H56" s="13"/>
      <c r="I56" s="68"/>
    </row>
    <row r="57" spans="1:9" ht="28.5" customHeight="1" x14ac:dyDescent="0.25">
      <c r="A57" s="64"/>
      <c r="B57" s="1" t="s">
        <v>59</v>
      </c>
      <c r="C57" s="66"/>
      <c r="D57" s="111"/>
      <c r="E57" s="51"/>
      <c r="F57" s="112"/>
      <c r="G57" s="13"/>
      <c r="H57" s="13"/>
      <c r="I57" s="68"/>
    </row>
    <row r="58" spans="1:9" ht="28.5" customHeight="1" x14ac:dyDescent="0.25">
      <c r="A58" s="64"/>
      <c r="B58" s="1" t="s">
        <v>60</v>
      </c>
      <c r="C58" s="66"/>
      <c r="D58" s="111"/>
      <c r="E58" s="51"/>
      <c r="F58" s="112"/>
      <c r="G58" s="13"/>
      <c r="H58" s="13"/>
      <c r="I58" s="68"/>
    </row>
    <row r="59" spans="1:9" ht="28.5" customHeight="1" x14ac:dyDescent="0.25">
      <c r="A59" s="64"/>
      <c r="B59" s="1" t="s">
        <v>61</v>
      </c>
      <c r="C59" s="66"/>
      <c r="D59" s="111"/>
      <c r="E59" s="51"/>
      <c r="F59" s="112"/>
      <c r="G59" s="13"/>
      <c r="H59" s="13"/>
      <c r="I59" s="68"/>
    </row>
    <row r="60" spans="1:9" ht="28.5" customHeight="1" x14ac:dyDescent="0.25">
      <c r="A60" s="64"/>
      <c r="B60" s="1" t="s">
        <v>62</v>
      </c>
      <c r="C60" s="66"/>
      <c r="D60" s="111"/>
      <c r="E60" s="51"/>
      <c r="F60" s="112"/>
      <c r="G60" s="13"/>
      <c r="H60" s="13"/>
      <c r="I60" s="68"/>
    </row>
    <row r="61" spans="1:9" ht="18" customHeight="1" x14ac:dyDescent="0.25">
      <c r="A61" s="64"/>
      <c r="B61" s="1" t="s">
        <v>36</v>
      </c>
      <c r="C61" s="66"/>
      <c r="D61" s="111"/>
      <c r="E61" s="51"/>
      <c r="F61" s="112"/>
      <c r="G61" s="13"/>
      <c r="H61" s="13"/>
      <c r="I61" s="68"/>
    </row>
    <row r="62" spans="1:9" ht="15" customHeight="1" x14ac:dyDescent="0.25">
      <c r="A62" s="64"/>
      <c r="B62" s="1" t="s">
        <v>37</v>
      </c>
      <c r="C62" s="66"/>
      <c r="D62" s="111"/>
      <c r="E62" s="51"/>
      <c r="F62" s="112"/>
      <c r="G62" s="13"/>
      <c r="H62" s="13"/>
      <c r="I62" s="68"/>
    </row>
    <row r="63" spans="1:9" ht="28.5" customHeight="1" x14ac:dyDescent="0.25">
      <c r="A63" s="64"/>
      <c r="B63" s="1" t="s">
        <v>63</v>
      </c>
      <c r="C63" s="66"/>
      <c r="D63" s="111"/>
      <c r="E63" s="51"/>
      <c r="F63" s="112"/>
      <c r="G63" s="13"/>
      <c r="H63" s="13"/>
      <c r="I63" s="68"/>
    </row>
    <row r="64" spans="1:9" ht="28.5" customHeight="1" x14ac:dyDescent="0.25">
      <c r="A64" s="64"/>
      <c r="B64" s="1" t="s">
        <v>64</v>
      </c>
      <c r="C64" s="66"/>
      <c r="D64" s="111"/>
      <c r="E64" s="51"/>
      <c r="F64" s="112"/>
      <c r="G64" s="13"/>
      <c r="H64" s="13"/>
      <c r="I64" s="68"/>
    </row>
    <row r="65" spans="1:9" ht="28.5" customHeight="1" x14ac:dyDescent="0.25">
      <c r="A65" s="64"/>
      <c r="B65" s="1" t="s">
        <v>65</v>
      </c>
      <c r="C65" s="66"/>
      <c r="D65" s="113"/>
      <c r="E65" s="114"/>
      <c r="F65" s="115"/>
      <c r="G65" s="13"/>
      <c r="H65" s="13"/>
      <c r="I65" s="68"/>
    </row>
    <row r="66" spans="1:9" ht="15.75" customHeight="1" x14ac:dyDescent="0.25">
      <c r="A66" s="64"/>
      <c r="B66" s="70" t="s">
        <v>1</v>
      </c>
      <c r="C66" s="70"/>
      <c r="D66" s="122">
        <f>SUM(D52:D65)</f>
        <v>8</v>
      </c>
      <c r="E66" s="123"/>
      <c r="F66" s="124"/>
      <c r="G66" s="4"/>
      <c r="H66" s="4"/>
      <c r="I66" s="69"/>
    </row>
    <row r="67" spans="1:9" ht="30.75" customHeight="1" x14ac:dyDescent="0.25">
      <c r="A67" s="64" t="s">
        <v>294</v>
      </c>
      <c r="B67" s="18" t="s">
        <v>66</v>
      </c>
      <c r="C67" s="71">
        <v>10</v>
      </c>
      <c r="D67" s="108">
        <v>10</v>
      </c>
      <c r="E67" s="109"/>
      <c r="F67" s="110"/>
      <c r="G67" s="13"/>
      <c r="H67" s="13"/>
      <c r="I67" s="67"/>
    </row>
    <row r="68" spans="1:9" ht="50.25" customHeight="1" x14ac:dyDescent="0.25">
      <c r="A68" s="64"/>
      <c r="B68" s="20" t="s">
        <v>282</v>
      </c>
      <c r="C68" s="71"/>
      <c r="D68" s="111"/>
      <c r="E68" s="51"/>
      <c r="F68" s="112"/>
      <c r="G68" s="13"/>
      <c r="H68" s="13"/>
      <c r="I68" s="68"/>
    </row>
    <row r="69" spans="1:9" ht="47.25" customHeight="1" x14ac:dyDescent="0.25">
      <c r="A69" s="64"/>
      <c r="B69" s="20" t="s">
        <v>283</v>
      </c>
      <c r="C69" s="71"/>
      <c r="D69" s="111"/>
      <c r="E69" s="51"/>
      <c r="F69" s="112"/>
      <c r="G69" s="13"/>
      <c r="H69" s="13"/>
      <c r="I69" s="68"/>
    </row>
    <row r="70" spans="1:9" ht="33" customHeight="1" x14ac:dyDescent="0.25">
      <c r="A70" s="64"/>
      <c r="B70" s="18" t="s">
        <v>284</v>
      </c>
      <c r="C70" s="71"/>
      <c r="D70" s="111"/>
      <c r="E70" s="51"/>
      <c r="F70" s="112"/>
      <c r="G70" s="13"/>
      <c r="H70" s="13"/>
      <c r="I70" s="68"/>
    </row>
    <row r="71" spans="1:9" ht="33.75" customHeight="1" x14ac:dyDescent="0.25">
      <c r="A71" s="64"/>
      <c r="B71" s="18" t="s">
        <v>67</v>
      </c>
      <c r="C71" s="71"/>
      <c r="D71" s="111"/>
      <c r="E71" s="51"/>
      <c r="F71" s="112"/>
      <c r="G71" s="13"/>
      <c r="H71" s="13"/>
      <c r="I71" s="68"/>
    </row>
    <row r="72" spans="1:9" ht="33" customHeight="1" x14ac:dyDescent="0.25">
      <c r="A72" s="64"/>
      <c r="B72" s="18" t="s">
        <v>281</v>
      </c>
      <c r="C72" s="71"/>
      <c r="D72" s="111"/>
      <c r="E72" s="51"/>
      <c r="F72" s="112"/>
      <c r="G72" s="13"/>
      <c r="H72" s="13"/>
      <c r="I72" s="68"/>
    </row>
    <row r="73" spans="1:9" ht="31.5" customHeight="1" x14ac:dyDescent="0.25">
      <c r="A73" s="64"/>
      <c r="B73" s="18" t="s">
        <v>68</v>
      </c>
      <c r="C73" s="71"/>
      <c r="D73" s="111"/>
      <c r="E73" s="51"/>
      <c r="F73" s="112"/>
      <c r="G73" s="13"/>
      <c r="H73" s="13"/>
      <c r="I73" s="68"/>
    </row>
    <row r="74" spans="1:9" ht="46.5" customHeight="1" x14ac:dyDescent="0.25">
      <c r="A74" s="64"/>
      <c r="B74" s="18" t="s">
        <v>69</v>
      </c>
      <c r="C74" s="71"/>
      <c r="D74" s="111"/>
      <c r="E74" s="51"/>
      <c r="F74" s="112"/>
      <c r="G74" s="13"/>
      <c r="H74" s="13"/>
      <c r="I74" s="68"/>
    </row>
    <row r="75" spans="1:9" ht="31.5" customHeight="1" x14ac:dyDescent="0.25">
      <c r="A75" s="64"/>
      <c r="B75" s="18" t="s">
        <v>70</v>
      </c>
      <c r="C75" s="71"/>
      <c r="D75" s="111"/>
      <c r="E75" s="51"/>
      <c r="F75" s="112"/>
      <c r="G75" s="13"/>
      <c r="H75" s="13"/>
      <c r="I75" s="68"/>
    </row>
    <row r="76" spans="1:9" ht="31.5" customHeight="1" x14ac:dyDescent="0.25">
      <c r="A76" s="64"/>
      <c r="B76" s="18" t="s">
        <v>71</v>
      </c>
      <c r="C76" s="71"/>
      <c r="D76" s="111"/>
      <c r="E76" s="51"/>
      <c r="F76" s="112"/>
      <c r="G76" s="13"/>
      <c r="H76" s="13"/>
      <c r="I76" s="68"/>
    </row>
    <row r="77" spans="1:9" ht="49.5" customHeight="1" x14ac:dyDescent="0.25">
      <c r="A77" s="64"/>
      <c r="B77" s="18" t="s">
        <v>72</v>
      </c>
      <c r="C77" s="71"/>
      <c r="D77" s="111"/>
      <c r="E77" s="51"/>
      <c r="F77" s="112"/>
      <c r="G77" s="13"/>
      <c r="H77" s="13"/>
      <c r="I77" s="68"/>
    </row>
    <row r="78" spans="1:9" ht="15.75" customHeight="1" x14ac:dyDescent="0.25">
      <c r="A78" s="64"/>
      <c r="B78" s="18" t="s">
        <v>73</v>
      </c>
      <c r="C78" s="71"/>
      <c r="D78" s="111"/>
      <c r="E78" s="51"/>
      <c r="F78" s="112"/>
      <c r="G78" s="13"/>
      <c r="H78" s="13"/>
      <c r="I78" s="68"/>
    </row>
    <row r="79" spans="1:9" ht="31.5" customHeight="1" x14ac:dyDescent="0.25">
      <c r="A79" s="64"/>
      <c r="B79" s="18" t="s">
        <v>74</v>
      </c>
      <c r="C79" s="71"/>
      <c r="D79" s="111"/>
      <c r="E79" s="51"/>
      <c r="F79" s="112"/>
      <c r="G79" s="13"/>
      <c r="H79" s="13"/>
      <c r="I79" s="68"/>
    </row>
    <row r="80" spans="1:9" ht="30" customHeight="1" x14ac:dyDescent="0.25">
      <c r="A80" s="64"/>
      <c r="B80" s="1" t="s">
        <v>75</v>
      </c>
      <c r="C80" s="71"/>
      <c r="D80" s="111"/>
      <c r="E80" s="51"/>
      <c r="F80" s="112"/>
      <c r="G80" s="13"/>
      <c r="H80" s="13"/>
      <c r="I80" s="68"/>
    </row>
    <row r="81" spans="1:9" ht="29.25" customHeight="1" x14ac:dyDescent="0.25">
      <c r="A81" s="64"/>
      <c r="B81" s="1" t="s">
        <v>285</v>
      </c>
      <c r="C81" s="71"/>
      <c r="D81" s="111"/>
      <c r="E81" s="51"/>
      <c r="F81" s="112"/>
      <c r="G81" s="13"/>
      <c r="H81" s="13"/>
      <c r="I81" s="68"/>
    </row>
    <row r="82" spans="1:9" ht="30.75" customHeight="1" x14ac:dyDescent="0.25">
      <c r="A82" s="64"/>
      <c r="B82" s="1" t="s">
        <v>76</v>
      </c>
      <c r="C82" s="71"/>
      <c r="D82" s="111"/>
      <c r="E82" s="51"/>
      <c r="F82" s="112"/>
      <c r="G82" s="13"/>
      <c r="H82" s="13"/>
      <c r="I82" s="68"/>
    </row>
    <row r="83" spans="1:9" ht="20.25" customHeight="1" x14ac:dyDescent="0.25">
      <c r="A83" s="64"/>
      <c r="B83" s="1" t="s">
        <v>77</v>
      </c>
      <c r="C83" s="71"/>
      <c r="D83" s="111"/>
      <c r="E83" s="51"/>
      <c r="F83" s="112"/>
      <c r="G83" s="13"/>
      <c r="H83" s="13"/>
      <c r="I83" s="68"/>
    </row>
    <row r="84" spans="1:9" ht="30" customHeight="1" x14ac:dyDescent="0.25">
      <c r="A84" s="64"/>
      <c r="B84" s="1" t="s">
        <v>78</v>
      </c>
      <c r="C84" s="71"/>
      <c r="D84" s="111"/>
      <c r="E84" s="51"/>
      <c r="F84" s="112"/>
      <c r="G84" s="13"/>
      <c r="H84" s="13"/>
      <c r="I84" s="68"/>
    </row>
    <row r="85" spans="1:9" ht="30.75" customHeight="1" x14ac:dyDescent="0.25">
      <c r="A85" s="64"/>
      <c r="B85" s="1" t="s">
        <v>79</v>
      </c>
      <c r="C85" s="71"/>
      <c r="D85" s="111"/>
      <c r="E85" s="51"/>
      <c r="F85" s="112"/>
      <c r="G85" s="13"/>
      <c r="H85" s="13"/>
      <c r="I85" s="68"/>
    </row>
    <row r="86" spans="1:9" ht="32.25" customHeight="1" x14ac:dyDescent="0.25">
      <c r="A86" s="64"/>
      <c r="B86" s="1" t="s">
        <v>80</v>
      </c>
      <c r="C86" s="71"/>
      <c r="D86" s="113"/>
      <c r="E86" s="114"/>
      <c r="F86" s="115"/>
      <c r="G86" s="13"/>
      <c r="H86" s="13"/>
      <c r="I86" s="68"/>
    </row>
    <row r="87" spans="1:9" ht="15.75" customHeight="1" x14ac:dyDescent="0.25">
      <c r="A87" s="64"/>
      <c r="B87" s="70" t="s">
        <v>1</v>
      </c>
      <c r="C87" s="70"/>
      <c r="D87" s="122">
        <f>SUM(D67:D86)</f>
        <v>10</v>
      </c>
      <c r="E87" s="123"/>
      <c r="F87" s="124"/>
      <c r="G87" s="4"/>
      <c r="H87" s="4"/>
      <c r="I87" s="69"/>
    </row>
    <row r="88" spans="1:9" ht="29.25" customHeight="1" x14ac:dyDescent="0.25">
      <c r="A88" s="64" t="s">
        <v>286</v>
      </c>
      <c r="B88" s="1" t="s">
        <v>81</v>
      </c>
      <c r="C88" s="71">
        <v>8</v>
      </c>
      <c r="D88" s="108">
        <v>8</v>
      </c>
      <c r="E88" s="109"/>
      <c r="F88" s="110"/>
      <c r="G88" s="13"/>
      <c r="H88" s="13"/>
      <c r="I88" s="67"/>
    </row>
    <row r="89" spans="1:9" ht="29.25" customHeight="1" x14ac:dyDescent="0.25">
      <c r="A89" s="64"/>
      <c r="B89" s="18" t="s">
        <v>82</v>
      </c>
      <c r="C89" s="71"/>
      <c r="D89" s="111"/>
      <c r="E89" s="51"/>
      <c r="F89" s="112"/>
      <c r="G89" s="13"/>
      <c r="H89" s="13"/>
      <c r="I89" s="68"/>
    </row>
    <row r="90" spans="1:9" ht="29.25" customHeight="1" x14ac:dyDescent="0.25">
      <c r="A90" s="64"/>
      <c r="B90" s="1" t="s">
        <v>83</v>
      </c>
      <c r="C90" s="71"/>
      <c r="D90" s="111"/>
      <c r="E90" s="51"/>
      <c r="F90" s="112"/>
      <c r="G90" s="13"/>
      <c r="H90" s="13"/>
      <c r="I90" s="68"/>
    </row>
    <row r="91" spans="1:9" ht="29.25" customHeight="1" x14ac:dyDescent="0.25">
      <c r="A91" s="64"/>
      <c r="B91" s="1" t="s">
        <v>84</v>
      </c>
      <c r="C91" s="71"/>
      <c r="D91" s="111"/>
      <c r="E91" s="51"/>
      <c r="F91" s="112"/>
      <c r="G91" s="13"/>
      <c r="H91" s="13"/>
      <c r="I91" s="68"/>
    </row>
    <row r="92" spans="1:9" ht="18" customHeight="1" x14ac:dyDescent="0.25">
      <c r="A92" s="64"/>
      <c r="B92" s="1" t="s">
        <v>85</v>
      </c>
      <c r="C92" s="71"/>
      <c r="D92" s="111"/>
      <c r="E92" s="51"/>
      <c r="F92" s="112"/>
      <c r="G92" s="13"/>
      <c r="H92" s="13"/>
      <c r="I92" s="68"/>
    </row>
    <row r="93" spans="1:9" ht="29.25" customHeight="1" x14ac:dyDescent="0.25">
      <c r="A93" s="64"/>
      <c r="B93" s="1" t="s">
        <v>86</v>
      </c>
      <c r="C93" s="71"/>
      <c r="D93" s="111"/>
      <c r="E93" s="51"/>
      <c r="F93" s="112"/>
      <c r="G93" s="13"/>
      <c r="H93" s="13"/>
      <c r="I93" s="68"/>
    </row>
    <row r="94" spans="1:9" ht="29.25" customHeight="1" x14ac:dyDescent="0.25">
      <c r="A94" s="64"/>
      <c r="B94" s="1" t="s">
        <v>87</v>
      </c>
      <c r="C94" s="71"/>
      <c r="D94" s="111"/>
      <c r="E94" s="51"/>
      <c r="F94" s="112"/>
      <c r="G94" s="13"/>
      <c r="H94" s="13"/>
      <c r="I94" s="68"/>
    </row>
    <row r="95" spans="1:9" ht="19.5" customHeight="1" x14ac:dyDescent="0.25">
      <c r="A95" s="64"/>
      <c r="B95" s="1" t="s">
        <v>88</v>
      </c>
      <c r="C95" s="71"/>
      <c r="D95" s="111"/>
      <c r="E95" s="51"/>
      <c r="F95" s="112"/>
      <c r="G95" s="13"/>
      <c r="H95" s="13"/>
      <c r="I95" s="68"/>
    </row>
    <row r="96" spans="1:9" ht="16.5" customHeight="1" x14ac:dyDescent="0.25">
      <c r="A96" s="64"/>
      <c r="B96" s="1" t="s">
        <v>89</v>
      </c>
      <c r="C96" s="71"/>
      <c r="D96" s="111"/>
      <c r="E96" s="51"/>
      <c r="F96" s="112"/>
      <c r="G96" s="13"/>
      <c r="H96" s="13"/>
      <c r="I96" s="68"/>
    </row>
    <row r="97" spans="1:9" ht="29.25" customHeight="1" x14ac:dyDescent="0.25">
      <c r="A97" s="64"/>
      <c r="B97" s="1" t="s">
        <v>90</v>
      </c>
      <c r="C97" s="71"/>
      <c r="D97" s="111"/>
      <c r="E97" s="51"/>
      <c r="F97" s="112"/>
      <c r="G97" s="13"/>
      <c r="H97" s="13"/>
      <c r="I97" s="68"/>
    </row>
    <row r="98" spans="1:9" ht="29.25" customHeight="1" x14ac:dyDescent="0.25">
      <c r="A98" s="64"/>
      <c r="B98" s="18" t="s">
        <v>91</v>
      </c>
      <c r="C98" s="71"/>
      <c r="D98" s="111"/>
      <c r="E98" s="51"/>
      <c r="F98" s="112"/>
      <c r="G98" s="13"/>
      <c r="H98" s="13"/>
      <c r="I98" s="68"/>
    </row>
    <row r="99" spans="1:9" ht="29.25" customHeight="1" x14ac:dyDescent="0.25">
      <c r="A99" s="64"/>
      <c r="B99" s="1" t="s">
        <v>92</v>
      </c>
      <c r="C99" s="71"/>
      <c r="D99" s="111"/>
      <c r="E99" s="51"/>
      <c r="F99" s="112"/>
      <c r="G99" s="13"/>
      <c r="H99" s="13"/>
      <c r="I99" s="68"/>
    </row>
    <row r="100" spans="1:9" ht="29.25" customHeight="1" x14ac:dyDescent="0.25">
      <c r="A100" s="64"/>
      <c r="B100" s="18" t="s">
        <v>93</v>
      </c>
      <c r="C100" s="71"/>
      <c r="D100" s="111"/>
      <c r="E100" s="51"/>
      <c r="F100" s="112"/>
      <c r="G100" s="13"/>
      <c r="H100" s="13"/>
      <c r="I100" s="68"/>
    </row>
    <row r="101" spans="1:9" ht="15.75" customHeight="1" x14ac:dyDescent="0.25">
      <c r="A101" s="64"/>
      <c r="B101" s="1" t="s">
        <v>158</v>
      </c>
      <c r="C101" s="71"/>
      <c r="D101" s="111"/>
      <c r="E101" s="51"/>
      <c r="F101" s="112"/>
      <c r="G101" s="13"/>
      <c r="H101" s="13"/>
      <c r="I101" s="68"/>
    </row>
    <row r="102" spans="1:9" ht="29.25" customHeight="1" x14ac:dyDescent="0.25">
      <c r="A102" s="64"/>
      <c r="B102" s="1" t="s">
        <v>94</v>
      </c>
      <c r="C102" s="71"/>
      <c r="D102" s="111"/>
      <c r="E102" s="51"/>
      <c r="F102" s="112"/>
      <c r="G102" s="13"/>
      <c r="H102" s="13"/>
      <c r="I102" s="68"/>
    </row>
    <row r="103" spans="1:9" ht="31.5" customHeight="1" x14ac:dyDescent="0.25">
      <c r="A103" s="64"/>
      <c r="B103" s="18" t="s">
        <v>287</v>
      </c>
      <c r="C103" s="71"/>
      <c r="D103" s="111"/>
      <c r="E103" s="51"/>
      <c r="F103" s="112"/>
      <c r="G103" s="13"/>
      <c r="H103" s="13"/>
      <c r="I103" s="68"/>
    </row>
    <row r="104" spans="1:9" ht="30.75" customHeight="1" x14ac:dyDescent="0.25">
      <c r="A104" s="64"/>
      <c r="B104" s="18" t="s">
        <v>95</v>
      </c>
      <c r="C104" s="71"/>
      <c r="D104" s="113"/>
      <c r="E104" s="114"/>
      <c r="F104" s="115"/>
      <c r="G104" s="13"/>
      <c r="H104" s="13"/>
      <c r="I104" s="68"/>
    </row>
    <row r="105" spans="1:9" ht="18.75" customHeight="1" x14ac:dyDescent="0.25">
      <c r="A105" s="64"/>
      <c r="B105" s="70" t="s">
        <v>1</v>
      </c>
      <c r="C105" s="70"/>
      <c r="D105" s="122">
        <f>SUM(D88:D104)</f>
        <v>8</v>
      </c>
      <c r="E105" s="123"/>
      <c r="F105" s="124"/>
      <c r="G105" s="4"/>
      <c r="H105" s="4"/>
      <c r="I105" s="69"/>
    </row>
    <row r="106" spans="1:9" ht="46.5" customHeight="1" x14ac:dyDescent="0.25">
      <c r="A106" s="64" t="s">
        <v>96</v>
      </c>
      <c r="B106" s="1" t="s">
        <v>97</v>
      </c>
      <c r="C106" s="71">
        <v>10</v>
      </c>
      <c r="D106" s="127">
        <v>10</v>
      </c>
      <c r="E106" s="128"/>
      <c r="F106" s="129"/>
      <c r="G106" s="13"/>
      <c r="H106" s="13"/>
      <c r="I106" s="67"/>
    </row>
    <row r="107" spans="1:9" ht="46.5" customHeight="1" x14ac:dyDescent="0.25">
      <c r="A107" s="64"/>
      <c r="B107" s="1" t="s">
        <v>82</v>
      </c>
      <c r="C107" s="71"/>
      <c r="D107" s="130"/>
      <c r="E107" s="131"/>
      <c r="F107" s="132"/>
      <c r="G107" s="13"/>
      <c r="H107" s="13"/>
      <c r="I107" s="68"/>
    </row>
    <row r="108" spans="1:9" ht="32.25" customHeight="1" x14ac:dyDescent="0.25">
      <c r="A108" s="64"/>
      <c r="B108" s="1" t="s">
        <v>98</v>
      </c>
      <c r="C108" s="71"/>
      <c r="D108" s="130"/>
      <c r="E108" s="131"/>
      <c r="F108" s="132"/>
      <c r="G108" s="13"/>
      <c r="H108" s="13"/>
      <c r="I108" s="68"/>
    </row>
    <row r="109" spans="1:9" ht="46.5" customHeight="1" x14ac:dyDescent="0.25">
      <c r="A109" s="64"/>
      <c r="B109" s="1" t="s">
        <v>99</v>
      </c>
      <c r="C109" s="71"/>
      <c r="D109" s="130"/>
      <c r="E109" s="131"/>
      <c r="F109" s="132"/>
      <c r="G109" s="13"/>
      <c r="H109" s="13"/>
      <c r="I109" s="68"/>
    </row>
    <row r="110" spans="1:9" ht="46.5" customHeight="1" x14ac:dyDescent="0.25">
      <c r="A110" s="64"/>
      <c r="B110" s="1" t="s">
        <v>100</v>
      </c>
      <c r="C110" s="71"/>
      <c r="D110" s="130"/>
      <c r="E110" s="131"/>
      <c r="F110" s="132"/>
      <c r="G110" s="13"/>
      <c r="H110" s="13"/>
      <c r="I110" s="68"/>
    </row>
    <row r="111" spans="1:9" ht="46.5" customHeight="1" x14ac:dyDescent="0.25">
      <c r="A111" s="64"/>
      <c r="B111" s="1" t="s">
        <v>101</v>
      </c>
      <c r="C111" s="71"/>
      <c r="D111" s="130"/>
      <c r="E111" s="131"/>
      <c r="F111" s="132"/>
      <c r="G111" s="13"/>
      <c r="H111" s="13"/>
      <c r="I111" s="68"/>
    </row>
    <row r="112" spans="1:9" ht="46.5" customHeight="1" x14ac:dyDescent="0.25">
      <c r="A112" s="64"/>
      <c r="B112" s="1" t="s">
        <v>102</v>
      </c>
      <c r="C112" s="71"/>
      <c r="D112" s="130"/>
      <c r="E112" s="131"/>
      <c r="F112" s="132"/>
      <c r="G112" s="13"/>
      <c r="H112" s="13"/>
      <c r="I112" s="68"/>
    </row>
    <row r="113" spans="1:9" ht="35.25" customHeight="1" x14ac:dyDescent="0.25">
      <c r="A113" s="64"/>
      <c r="B113" s="6" t="s">
        <v>288</v>
      </c>
      <c r="C113" s="71"/>
      <c r="D113" s="130"/>
      <c r="E113" s="131"/>
      <c r="F113" s="132"/>
      <c r="G113" s="13"/>
      <c r="H113" s="13"/>
      <c r="I113" s="68"/>
    </row>
    <row r="114" spans="1:9" ht="46.5" customHeight="1" x14ac:dyDescent="0.25">
      <c r="A114" s="64"/>
      <c r="B114" s="1" t="s">
        <v>103</v>
      </c>
      <c r="C114" s="71"/>
      <c r="D114" s="130"/>
      <c r="E114" s="131"/>
      <c r="F114" s="132"/>
      <c r="G114" s="13"/>
      <c r="H114" s="13"/>
      <c r="I114" s="68"/>
    </row>
    <row r="115" spans="1:9" ht="46.5" customHeight="1" x14ac:dyDescent="0.25">
      <c r="A115" s="64"/>
      <c r="B115" s="1" t="s">
        <v>104</v>
      </c>
      <c r="C115" s="71"/>
      <c r="D115" s="130"/>
      <c r="E115" s="131"/>
      <c r="F115" s="132"/>
      <c r="G115" s="13"/>
      <c r="H115" s="13"/>
      <c r="I115" s="68"/>
    </row>
    <row r="116" spans="1:9" ht="46.5" customHeight="1" x14ac:dyDescent="0.25">
      <c r="A116" s="64"/>
      <c r="B116" s="1" t="s">
        <v>105</v>
      </c>
      <c r="C116" s="71"/>
      <c r="D116" s="130"/>
      <c r="E116" s="131"/>
      <c r="F116" s="132"/>
      <c r="G116" s="13"/>
      <c r="H116" s="13"/>
      <c r="I116" s="68"/>
    </row>
    <row r="117" spans="1:9" ht="33" customHeight="1" x14ac:dyDescent="0.25">
      <c r="A117" s="64"/>
      <c r="B117" s="1" t="s">
        <v>106</v>
      </c>
      <c r="C117" s="71"/>
      <c r="D117" s="130"/>
      <c r="E117" s="131"/>
      <c r="F117" s="132"/>
      <c r="G117" s="13"/>
      <c r="H117" s="13"/>
      <c r="I117" s="68"/>
    </row>
    <row r="118" spans="1:9" ht="23.25" customHeight="1" x14ac:dyDescent="0.25">
      <c r="A118" s="64"/>
      <c r="B118" s="1" t="s">
        <v>107</v>
      </c>
      <c r="C118" s="71"/>
      <c r="D118" s="130"/>
      <c r="E118" s="131"/>
      <c r="F118" s="132"/>
      <c r="G118" s="13"/>
      <c r="H118" s="13"/>
      <c r="I118" s="68"/>
    </row>
    <row r="119" spans="1:9" ht="25.5" customHeight="1" x14ac:dyDescent="0.25">
      <c r="A119" s="64"/>
      <c r="B119" s="1" t="s">
        <v>108</v>
      </c>
      <c r="C119" s="71"/>
      <c r="D119" s="130"/>
      <c r="E119" s="131"/>
      <c r="F119" s="132"/>
      <c r="G119" s="13"/>
      <c r="H119" s="13"/>
      <c r="I119" s="68"/>
    </row>
    <row r="120" spans="1:9" ht="30" customHeight="1" x14ac:dyDescent="0.25">
      <c r="A120" s="64"/>
      <c r="B120" s="1" t="s">
        <v>109</v>
      </c>
      <c r="C120" s="71"/>
      <c r="D120" s="130"/>
      <c r="E120" s="131"/>
      <c r="F120" s="132"/>
      <c r="G120" s="13"/>
      <c r="H120" s="13"/>
      <c r="I120" s="68"/>
    </row>
    <row r="121" spans="1:9" ht="30" customHeight="1" x14ac:dyDescent="0.25">
      <c r="A121" s="64"/>
      <c r="B121" s="1" t="s">
        <v>110</v>
      </c>
      <c r="C121" s="71"/>
      <c r="D121" s="130"/>
      <c r="E121" s="131"/>
      <c r="F121" s="132"/>
      <c r="G121" s="13"/>
      <c r="H121" s="13"/>
      <c r="I121" s="68"/>
    </row>
    <row r="122" spans="1:9" ht="30" customHeight="1" x14ac:dyDescent="0.25">
      <c r="A122" s="64"/>
      <c r="B122" s="18" t="s">
        <v>111</v>
      </c>
      <c r="C122" s="71"/>
      <c r="D122" s="130"/>
      <c r="E122" s="131"/>
      <c r="F122" s="132"/>
      <c r="G122" s="13"/>
      <c r="H122" s="13"/>
      <c r="I122" s="68"/>
    </row>
    <row r="123" spans="1:9" ht="30" customHeight="1" x14ac:dyDescent="0.25">
      <c r="A123" s="64"/>
      <c r="B123" s="1" t="s">
        <v>112</v>
      </c>
      <c r="C123" s="71"/>
      <c r="D123" s="130"/>
      <c r="E123" s="131"/>
      <c r="F123" s="132"/>
      <c r="G123" s="13"/>
      <c r="H123" s="13"/>
      <c r="I123" s="68"/>
    </row>
    <row r="124" spans="1:9" ht="32.25" customHeight="1" x14ac:dyDescent="0.25">
      <c r="A124" s="64"/>
      <c r="B124" s="1" t="s">
        <v>113</v>
      </c>
      <c r="C124" s="71"/>
      <c r="D124" s="130"/>
      <c r="E124" s="131"/>
      <c r="F124" s="132"/>
      <c r="G124" s="13"/>
      <c r="H124" s="13"/>
      <c r="I124" s="68"/>
    </row>
    <row r="125" spans="1:9" ht="28.5" customHeight="1" x14ac:dyDescent="0.25">
      <c r="A125" s="64"/>
      <c r="B125" s="1" t="s">
        <v>114</v>
      </c>
      <c r="C125" s="71"/>
      <c r="D125" s="130"/>
      <c r="E125" s="131"/>
      <c r="F125" s="132"/>
      <c r="G125" s="13"/>
      <c r="H125" s="13"/>
      <c r="I125" s="68"/>
    </row>
    <row r="126" spans="1:9" ht="45.75" customHeight="1" x14ac:dyDescent="0.25">
      <c r="A126" s="64"/>
      <c r="B126" s="1" t="s">
        <v>115</v>
      </c>
      <c r="C126" s="71"/>
      <c r="D126" s="133"/>
      <c r="E126" s="134"/>
      <c r="F126" s="135"/>
      <c r="G126" s="13"/>
      <c r="H126" s="13"/>
      <c r="I126" s="68"/>
    </row>
    <row r="127" spans="1:9" ht="15.75" x14ac:dyDescent="0.25">
      <c r="A127" s="64"/>
      <c r="B127" s="70" t="s">
        <v>1</v>
      </c>
      <c r="C127" s="70"/>
      <c r="D127" s="122">
        <f>SUM(D106:D126)</f>
        <v>10</v>
      </c>
      <c r="E127" s="123"/>
      <c r="F127" s="124"/>
      <c r="G127" s="4"/>
      <c r="H127" s="4"/>
      <c r="I127" s="69"/>
    </row>
    <row r="128" spans="1:9" ht="30" x14ac:dyDescent="0.25">
      <c r="A128" s="64" t="s">
        <v>116</v>
      </c>
      <c r="B128" s="1" t="s">
        <v>117</v>
      </c>
      <c r="C128" s="71">
        <v>12</v>
      </c>
      <c r="D128" s="127">
        <v>12</v>
      </c>
      <c r="E128" s="128"/>
      <c r="F128" s="129"/>
      <c r="G128" s="13"/>
      <c r="H128" s="13"/>
      <c r="I128" s="67"/>
    </row>
    <row r="129" spans="1:9" ht="30" x14ac:dyDescent="0.25">
      <c r="A129" s="64"/>
      <c r="B129" s="1" t="s">
        <v>118</v>
      </c>
      <c r="C129" s="71"/>
      <c r="D129" s="130"/>
      <c r="E129" s="131"/>
      <c r="F129" s="132"/>
      <c r="G129" s="13"/>
      <c r="H129" s="13"/>
      <c r="I129" s="68"/>
    </row>
    <row r="130" spans="1:9" ht="30" x14ac:dyDescent="0.25">
      <c r="A130" s="64"/>
      <c r="B130" s="1" t="s">
        <v>119</v>
      </c>
      <c r="C130" s="71"/>
      <c r="D130" s="130"/>
      <c r="E130" s="131"/>
      <c r="F130" s="132"/>
      <c r="G130" s="13"/>
      <c r="H130" s="13"/>
      <c r="I130" s="68"/>
    </row>
    <row r="131" spans="1:9" ht="30" x14ac:dyDescent="0.25">
      <c r="A131" s="64"/>
      <c r="B131" s="1" t="s">
        <v>120</v>
      </c>
      <c r="C131" s="71"/>
      <c r="D131" s="130"/>
      <c r="E131" s="131"/>
      <c r="F131" s="132"/>
      <c r="G131" s="13"/>
      <c r="H131" s="13"/>
      <c r="I131" s="68"/>
    </row>
    <row r="132" spans="1:9" ht="30" x14ac:dyDescent="0.25">
      <c r="A132" s="64"/>
      <c r="B132" s="1" t="s">
        <v>121</v>
      </c>
      <c r="C132" s="71"/>
      <c r="D132" s="130"/>
      <c r="E132" s="131"/>
      <c r="F132" s="132"/>
      <c r="G132" s="13"/>
      <c r="H132" s="13"/>
      <c r="I132" s="68"/>
    </row>
    <row r="133" spans="1:9" ht="30" x14ac:dyDescent="0.25">
      <c r="A133" s="64"/>
      <c r="B133" s="1" t="s">
        <v>122</v>
      </c>
      <c r="C133" s="71"/>
      <c r="D133" s="130"/>
      <c r="E133" s="131"/>
      <c r="F133" s="132"/>
      <c r="G133" s="13"/>
      <c r="H133" s="13"/>
      <c r="I133" s="68"/>
    </row>
    <row r="134" spans="1:9" ht="30" x14ac:dyDescent="0.25">
      <c r="A134" s="64"/>
      <c r="B134" s="1" t="s">
        <v>123</v>
      </c>
      <c r="C134" s="71"/>
      <c r="D134" s="130"/>
      <c r="E134" s="131"/>
      <c r="F134" s="132"/>
      <c r="G134" s="13"/>
      <c r="H134" s="13"/>
      <c r="I134" s="68"/>
    </row>
    <row r="135" spans="1:9" ht="45" x14ac:dyDescent="0.25">
      <c r="A135" s="64"/>
      <c r="B135" s="1" t="s">
        <v>289</v>
      </c>
      <c r="C135" s="71"/>
      <c r="D135" s="130"/>
      <c r="E135" s="131"/>
      <c r="F135" s="132"/>
      <c r="G135" s="13"/>
      <c r="H135" s="13"/>
      <c r="I135" s="68"/>
    </row>
    <row r="136" spans="1:9" ht="45" x14ac:dyDescent="0.25">
      <c r="A136" s="64"/>
      <c r="B136" s="1" t="s">
        <v>290</v>
      </c>
      <c r="C136" s="71"/>
      <c r="D136" s="130"/>
      <c r="E136" s="131"/>
      <c r="F136" s="132"/>
      <c r="G136" s="13"/>
      <c r="H136" s="13"/>
      <c r="I136" s="68"/>
    </row>
    <row r="137" spans="1:9" ht="30" x14ac:dyDescent="0.25">
      <c r="A137" s="64"/>
      <c r="B137" s="1" t="s">
        <v>124</v>
      </c>
      <c r="C137" s="71"/>
      <c r="D137" s="130"/>
      <c r="E137" s="131"/>
      <c r="F137" s="132"/>
      <c r="G137" s="13"/>
      <c r="H137" s="13"/>
      <c r="I137" s="68"/>
    </row>
    <row r="138" spans="1:9" ht="30" x14ac:dyDescent="0.25">
      <c r="A138" s="64"/>
      <c r="B138" s="1" t="s">
        <v>125</v>
      </c>
      <c r="C138" s="71"/>
      <c r="D138" s="130"/>
      <c r="E138" s="131"/>
      <c r="F138" s="132"/>
      <c r="G138" s="13"/>
      <c r="H138" s="13"/>
      <c r="I138" s="68"/>
    </row>
    <row r="139" spans="1:9" ht="30" x14ac:dyDescent="0.25">
      <c r="A139" s="64"/>
      <c r="B139" s="1" t="s">
        <v>126</v>
      </c>
      <c r="C139" s="71"/>
      <c r="D139" s="130"/>
      <c r="E139" s="131"/>
      <c r="F139" s="132"/>
      <c r="G139" s="13"/>
      <c r="H139" s="13"/>
      <c r="I139" s="68"/>
    </row>
    <row r="140" spans="1:9" x14ac:dyDescent="0.25">
      <c r="A140" s="64"/>
      <c r="B140" s="1" t="s">
        <v>127</v>
      </c>
      <c r="C140" s="71"/>
      <c r="D140" s="130"/>
      <c r="E140" s="131"/>
      <c r="F140" s="132"/>
      <c r="G140" s="13"/>
      <c r="H140" s="13"/>
      <c r="I140" s="68"/>
    </row>
    <row r="141" spans="1:9" ht="30" x14ac:dyDescent="0.25">
      <c r="A141" s="64"/>
      <c r="B141" s="1" t="s">
        <v>128</v>
      </c>
      <c r="C141" s="71"/>
      <c r="D141" s="130"/>
      <c r="E141" s="131"/>
      <c r="F141" s="132"/>
      <c r="G141" s="13"/>
      <c r="H141" s="13"/>
      <c r="I141" s="68"/>
    </row>
    <row r="142" spans="1:9" ht="30" x14ac:dyDescent="0.25">
      <c r="A142" s="64"/>
      <c r="B142" s="1" t="s">
        <v>129</v>
      </c>
      <c r="C142" s="71"/>
      <c r="D142" s="130"/>
      <c r="E142" s="131"/>
      <c r="F142" s="132"/>
      <c r="G142" s="13"/>
      <c r="H142" s="13"/>
      <c r="I142" s="68"/>
    </row>
    <row r="143" spans="1:9" ht="30" x14ac:dyDescent="0.25">
      <c r="A143" s="64"/>
      <c r="B143" s="1" t="s">
        <v>110</v>
      </c>
      <c r="C143" s="71"/>
      <c r="D143" s="130"/>
      <c r="E143" s="131"/>
      <c r="F143" s="132"/>
      <c r="G143" s="13"/>
      <c r="H143" s="13"/>
      <c r="I143" s="68"/>
    </row>
    <row r="144" spans="1:9" ht="45" x14ac:dyDescent="0.25">
      <c r="A144" s="64"/>
      <c r="B144" s="1" t="s">
        <v>130</v>
      </c>
      <c r="C144" s="71"/>
      <c r="D144" s="130"/>
      <c r="E144" s="131"/>
      <c r="F144" s="132"/>
      <c r="G144" s="13"/>
      <c r="H144" s="13"/>
      <c r="I144" s="68"/>
    </row>
    <row r="145" spans="1:9" x14ac:dyDescent="0.25">
      <c r="A145" s="64"/>
      <c r="B145" s="1" t="s">
        <v>112</v>
      </c>
      <c r="C145" s="71"/>
      <c r="D145" s="130"/>
      <c r="E145" s="131"/>
      <c r="F145" s="132"/>
      <c r="G145" s="13"/>
      <c r="H145" s="13"/>
      <c r="I145" s="68"/>
    </row>
    <row r="146" spans="1:9" ht="30" x14ac:dyDescent="0.25">
      <c r="A146" s="64"/>
      <c r="B146" s="1" t="s">
        <v>113</v>
      </c>
      <c r="C146" s="71"/>
      <c r="D146" s="130"/>
      <c r="E146" s="131"/>
      <c r="F146" s="132"/>
      <c r="G146" s="13"/>
      <c r="H146" s="13"/>
      <c r="I146" s="68"/>
    </row>
    <row r="147" spans="1:9" ht="30" x14ac:dyDescent="0.25">
      <c r="A147" s="64"/>
      <c r="B147" s="1" t="s">
        <v>131</v>
      </c>
      <c r="C147" s="71"/>
      <c r="D147" s="130"/>
      <c r="E147" s="131"/>
      <c r="F147" s="132"/>
      <c r="G147" s="13"/>
      <c r="H147" s="13"/>
      <c r="I147" s="68"/>
    </row>
    <row r="148" spans="1:9" ht="30" x14ac:dyDescent="0.25">
      <c r="A148" s="64"/>
      <c r="B148" s="1" t="s">
        <v>115</v>
      </c>
      <c r="C148" s="71"/>
      <c r="D148" s="133"/>
      <c r="E148" s="134"/>
      <c r="F148" s="135"/>
      <c r="G148" s="13"/>
      <c r="H148" s="13"/>
      <c r="I148" s="68"/>
    </row>
    <row r="149" spans="1:9" ht="15.75" x14ac:dyDescent="0.25">
      <c r="A149" s="64"/>
      <c r="B149" s="70" t="s">
        <v>1</v>
      </c>
      <c r="C149" s="70"/>
      <c r="D149" s="122">
        <f>SUM(D128:D148)</f>
        <v>12</v>
      </c>
      <c r="E149" s="123"/>
      <c r="F149" s="124"/>
      <c r="G149" s="4"/>
      <c r="H149" s="4"/>
      <c r="I149" s="69"/>
    </row>
    <row r="150" spans="1:9" ht="29.25" customHeight="1" x14ac:dyDescent="0.25">
      <c r="A150" s="64" t="s">
        <v>291</v>
      </c>
      <c r="B150" s="1" t="s">
        <v>132</v>
      </c>
      <c r="C150" s="73">
        <v>8</v>
      </c>
      <c r="D150" s="127">
        <v>8</v>
      </c>
      <c r="E150" s="128"/>
      <c r="F150" s="129"/>
      <c r="G150" s="13"/>
      <c r="H150" s="13"/>
      <c r="I150" s="75"/>
    </row>
    <row r="151" spans="1:9" ht="30" customHeight="1" x14ac:dyDescent="0.25">
      <c r="A151" s="64"/>
      <c r="B151" s="1" t="s">
        <v>133</v>
      </c>
      <c r="C151" s="74"/>
      <c r="D151" s="130"/>
      <c r="E151" s="131"/>
      <c r="F151" s="132"/>
      <c r="G151" s="13"/>
      <c r="H151" s="13"/>
      <c r="I151" s="75"/>
    </row>
    <row r="152" spans="1:9" ht="30" x14ac:dyDescent="0.25">
      <c r="A152" s="64"/>
      <c r="B152" s="1" t="s">
        <v>134</v>
      </c>
      <c r="C152" s="74"/>
      <c r="D152" s="130"/>
      <c r="E152" s="131"/>
      <c r="F152" s="132"/>
      <c r="G152" s="13"/>
      <c r="H152" s="13"/>
      <c r="I152" s="75"/>
    </row>
    <row r="153" spans="1:9" ht="45" x14ac:dyDescent="0.25">
      <c r="A153" s="64"/>
      <c r="B153" s="1" t="s">
        <v>157</v>
      </c>
      <c r="C153" s="74"/>
      <c r="D153" s="130"/>
      <c r="E153" s="131"/>
      <c r="F153" s="132"/>
      <c r="G153" s="13"/>
      <c r="H153" s="13"/>
      <c r="I153" s="75"/>
    </row>
    <row r="154" spans="1:9" ht="30" x14ac:dyDescent="0.25">
      <c r="A154" s="64"/>
      <c r="B154" s="1" t="s">
        <v>135</v>
      </c>
      <c r="C154" s="74"/>
      <c r="D154" s="130"/>
      <c r="E154" s="131"/>
      <c r="F154" s="132"/>
      <c r="G154" s="13"/>
      <c r="H154" s="13"/>
      <c r="I154" s="75"/>
    </row>
    <row r="155" spans="1:9" ht="45" x14ac:dyDescent="0.25">
      <c r="A155" s="64"/>
      <c r="B155" s="1" t="s">
        <v>136</v>
      </c>
      <c r="C155" s="74"/>
      <c r="D155" s="130"/>
      <c r="E155" s="131"/>
      <c r="F155" s="132"/>
      <c r="G155" s="13"/>
      <c r="H155" s="13"/>
      <c r="I155" s="75"/>
    </row>
    <row r="156" spans="1:9" ht="30" x14ac:dyDescent="0.25">
      <c r="A156" s="64"/>
      <c r="B156" s="1" t="s">
        <v>137</v>
      </c>
      <c r="C156" s="74"/>
      <c r="D156" s="130"/>
      <c r="E156" s="131"/>
      <c r="F156" s="132"/>
      <c r="G156" s="13"/>
      <c r="H156" s="13"/>
      <c r="I156" s="75"/>
    </row>
    <row r="157" spans="1:9" ht="30" x14ac:dyDescent="0.25">
      <c r="A157" s="64"/>
      <c r="B157" s="1" t="s">
        <v>138</v>
      </c>
      <c r="C157" s="74"/>
      <c r="D157" s="130"/>
      <c r="E157" s="131"/>
      <c r="F157" s="132"/>
      <c r="G157" s="13"/>
      <c r="H157" s="13"/>
      <c r="I157" s="75"/>
    </row>
    <row r="158" spans="1:9" ht="30" x14ac:dyDescent="0.25">
      <c r="A158" s="64"/>
      <c r="B158" s="1" t="s">
        <v>139</v>
      </c>
      <c r="C158" s="74"/>
      <c r="D158" s="130"/>
      <c r="E158" s="131"/>
      <c r="F158" s="132"/>
      <c r="G158" s="13"/>
      <c r="H158" s="13"/>
      <c r="I158" s="75"/>
    </row>
    <row r="159" spans="1:9" ht="45" x14ac:dyDescent="0.25">
      <c r="A159" s="64"/>
      <c r="B159" s="1" t="s">
        <v>140</v>
      </c>
      <c r="C159" s="74"/>
      <c r="D159" s="130"/>
      <c r="E159" s="131"/>
      <c r="F159" s="132"/>
      <c r="G159" s="13"/>
      <c r="H159" s="13"/>
      <c r="I159" s="75"/>
    </row>
    <row r="160" spans="1:9" x14ac:dyDescent="0.25">
      <c r="A160" s="64"/>
      <c r="B160" s="1" t="s">
        <v>141</v>
      </c>
      <c r="C160" s="74"/>
      <c r="D160" s="130"/>
      <c r="E160" s="131"/>
      <c r="F160" s="132"/>
      <c r="G160" s="13"/>
      <c r="H160" s="13"/>
      <c r="I160" s="75"/>
    </row>
    <row r="161" spans="1:9" ht="30" x14ac:dyDescent="0.25">
      <c r="A161" s="64"/>
      <c r="B161" s="1" t="s">
        <v>142</v>
      </c>
      <c r="C161" s="74"/>
      <c r="D161" s="130"/>
      <c r="E161" s="131"/>
      <c r="F161" s="132"/>
      <c r="G161" s="13"/>
      <c r="H161" s="13"/>
      <c r="I161" s="75"/>
    </row>
    <row r="162" spans="1:9" ht="30" x14ac:dyDescent="0.25">
      <c r="A162" s="64"/>
      <c r="B162" s="1" t="s">
        <v>143</v>
      </c>
      <c r="C162" s="74"/>
      <c r="D162" s="130"/>
      <c r="E162" s="131"/>
      <c r="F162" s="132"/>
      <c r="G162" s="13"/>
      <c r="H162" s="13"/>
      <c r="I162" s="75"/>
    </row>
    <row r="163" spans="1:9" ht="30" x14ac:dyDescent="0.25">
      <c r="A163" s="64"/>
      <c r="B163" s="1" t="s">
        <v>144</v>
      </c>
      <c r="C163" s="74"/>
      <c r="D163" s="133"/>
      <c r="E163" s="134"/>
      <c r="F163" s="135"/>
      <c r="G163" s="13"/>
      <c r="H163" s="13"/>
      <c r="I163" s="75"/>
    </row>
    <row r="164" spans="1:9" ht="15.75" x14ac:dyDescent="0.25">
      <c r="A164" s="64"/>
      <c r="B164" s="70" t="s">
        <v>1</v>
      </c>
      <c r="C164" s="70"/>
      <c r="D164" s="122">
        <f>SUM(D150:D163)</f>
        <v>8</v>
      </c>
      <c r="E164" s="123"/>
      <c r="F164" s="124"/>
      <c r="G164" s="4"/>
      <c r="H164" s="4"/>
      <c r="I164" s="75"/>
    </row>
    <row r="165" spans="1:9" ht="45" x14ac:dyDescent="0.25">
      <c r="A165" s="64" t="s">
        <v>145</v>
      </c>
      <c r="B165" s="1" t="s">
        <v>146</v>
      </c>
      <c r="C165" s="95">
        <v>10</v>
      </c>
      <c r="D165" s="108">
        <v>10</v>
      </c>
      <c r="E165" s="109"/>
      <c r="F165" s="110"/>
      <c r="G165" s="21"/>
      <c r="H165" s="21"/>
      <c r="I165" s="67"/>
    </row>
    <row r="166" spans="1:9" ht="29.25" customHeight="1" x14ac:dyDescent="0.25">
      <c r="A166" s="84"/>
      <c r="B166" s="1" t="s">
        <v>147</v>
      </c>
      <c r="C166" s="96"/>
      <c r="D166" s="111"/>
      <c r="E166" s="51"/>
      <c r="F166" s="112"/>
      <c r="G166" s="21"/>
      <c r="H166" s="21"/>
      <c r="I166" s="68"/>
    </row>
    <row r="167" spans="1:9" ht="30" x14ac:dyDescent="0.25">
      <c r="A167" s="84"/>
      <c r="B167" s="1" t="s">
        <v>148</v>
      </c>
      <c r="C167" s="96"/>
      <c r="D167" s="111"/>
      <c r="E167" s="51"/>
      <c r="F167" s="112"/>
      <c r="G167" s="21"/>
      <c r="H167" s="21"/>
      <c r="I167" s="68"/>
    </row>
    <row r="168" spans="1:9" ht="30" x14ac:dyDescent="0.25">
      <c r="A168" s="84"/>
      <c r="B168" s="1" t="s">
        <v>149</v>
      </c>
      <c r="C168" s="96"/>
      <c r="D168" s="111"/>
      <c r="E168" s="51"/>
      <c r="F168" s="112"/>
      <c r="G168" s="21"/>
      <c r="H168" s="21"/>
      <c r="I168" s="68"/>
    </row>
    <row r="169" spans="1:9" ht="30" x14ac:dyDescent="0.25">
      <c r="A169" s="84"/>
      <c r="B169" s="1" t="s">
        <v>135</v>
      </c>
      <c r="C169" s="96"/>
      <c r="D169" s="111"/>
      <c r="E169" s="51"/>
      <c r="F169" s="112"/>
      <c r="G169" s="21"/>
      <c r="H169" s="21"/>
      <c r="I169" s="68"/>
    </row>
    <row r="170" spans="1:9" ht="31.5" customHeight="1" x14ac:dyDescent="0.25">
      <c r="A170" s="84"/>
      <c r="B170" s="18" t="s">
        <v>136</v>
      </c>
      <c r="C170" s="96"/>
      <c r="D170" s="111"/>
      <c r="E170" s="51"/>
      <c r="F170" s="112"/>
      <c r="G170" s="21"/>
      <c r="H170" s="21"/>
      <c r="I170" s="68"/>
    </row>
    <row r="171" spans="1:9" ht="30" x14ac:dyDescent="0.25">
      <c r="A171" s="84"/>
      <c r="B171" s="18" t="s">
        <v>150</v>
      </c>
      <c r="C171" s="96"/>
      <c r="D171" s="111"/>
      <c r="E171" s="51"/>
      <c r="F171" s="112"/>
      <c r="G171" s="21"/>
      <c r="H171" s="21"/>
      <c r="I171" s="68"/>
    </row>
    <row r="172" spans="1:9" ht="30" x14ac:dyDescent="0.25">
      <c r="A172" s="84"/>
      <c r="B172" s="1" t="s">
        <v>151</v>
      </c>
      <c r="C172" s="96"/>
      <c r="D172" s="111"/>
      <c r="E172" s="51"/>
      <c r="F172" s="112"/>
      <c r="G172" s="21"/>
      <c r="H172" s="21"/>
      <c r="I172" s="68"/>
    </row>
    <row r="173" spans="1:9" ht="30" x14ac:dyDescent="0.25">
      <c r="A173" s="84"/>
      <c r="B173" s="1" t="s">
        <v>139</v>
      </c>
      <c r="C173" s="96"/>
      <c r="D173" s="111"/>
      <c r="E173" s="51"/>
      <c r="F173" s="112"/>
      <c r="G173" s="21"/>
      <c r="H173" s="21"/>
      <c r="I173" s="68"/>
    </row>
    <row r="174" spans="1:9" ht="45" x14ac:dyDescent="0.25">
      <c r="A174" s="84"/>
      <c r="B174" s="1" t="s">
        <v>152</v>
      </c>
      <c r="C174" s="96"/>
      <c r="D174" s="111"/>
      <c r="E174" s="51"/>
      <c r="F174" s="112"/>
      <c r="G174" s="21"/>
      <c r="H174" s="21"/>
      <c r="I174" s="68"/>
    </row>
    <row r="175" spans="1:9" x14ac:dyDescent="0.25">
      <c r="A175" s="84"/>
      <c r="B175" s="1" t="s">
        <v>141</v>
      </c>
      <c r="C175" s="96"/>
      <c r="D175" s="111"/>
      <c r="E175" s="51"/>
      <c r="F175" s="112"/>
      <c r="G175" s="21"/>
      <c r="H175" s="21"/>
      <c r="I175" s="68"/>
    </row>
    <row r="176" spans="1:9" x14ac:dyDescent="0.25">
      <c r="A176" s="84"/>
      <c r="B176" s="1" t="s">
        <v>153</v>
      </c>
      <c r="C176" s="96"/>
      <c r="D176" s="111"/>
      <c r="E176" s="51"/>
      <c r="F176" s="112"/>
      <c r="G176" s="21"/>
      <c r="H176" s="21"/>
      <c r="I176" s="68"/>
    </row>
    <row r="177" spans="1:9" ht="30" x14ac:dyDescent="0.25">
      <c r="A177" s="84"/>
      <c r="B177" s="1" t="s">
        <v>154</v>
      </c>
      <c r="C177" s="96"/>
      <c r="D177" s="111"/>
      <c r="E177" s="51"/>
      <c r="F177" s="112"/>
      <c r="G177" s="21"/>
      <c r="H177" s="21"/>
      <c r="I177" s="68"/>
    </row>
    <row r="178" spans="1:9" ht="30" x14ac:dyDescent="0.25">
      <c r="A178" s="84"/>
      <c r="B178" s="1" t="s">
        <v>155</v>
      </c>
      <c r="C178" s="96"/>
      <c r="D178" s="111"/>
      <c r="E178" s="51"/>
      <c r="F178" s="112"/>
      <c r="G178" s="21"/>
      <c r="H178" s="21"/>
      <c r="I178" s="68"/>
    </row>
    <row r="179" spans="1:9" ht="30" x14ac:dyDescent="0.25">
      <c r="A179" s="84"/>
      <c r="B179" s="1" t="s">
        <v>156</v>
      </c>
      <c r="C179" s="96"/>
      <c r="D179" s="113"/>
      <c r="E179" s="114"/>
      <c r="F179" s="115"/>
      <c r="G179" s="21"/>
      <c r="H179" s="21"/>
      <c r="I179" s="68"/>
    </row>
    <row r="180" spans="1:9" ht="15.75" x14ac:dyDescent="0.25">
      <c r="A180" s="84"/>
      <c r="B180" s="97" t="s">
        <v>1</v>
      </c>
      <c r="C180" s="94"/>
      <c r="D180" s="136">
        <f>SUM(D165:D179)</f>
        <v>10</v>
      </c>
      <c r="E180" s="137"/>
      <c r="F180" s="138"/>
      <c r="G180" s="8"/>
      <c r="H180" s="8"/>
      <c r="I180" s="69"/>
    </row>
    <row r="181" spans="1:9" ht="30" x14ac:dyDescent="0.25">
      <c r="A181" s="84" t="s">
        <v>292</v>
      </c>
      <c r="B181" s="1" t="s">
        <v>170</v>
      </c>
      <c r="C181" s="85">
        <v>4</v>
      </c>
      <c r="D181" s="108">
        <v>4</v>
      </c>
      <c r="E181" s="109"/>
      <c r="F181" s="110"/>
      <c r="G181" s="21"/>
      <c r="H181" s="21"/>
      <c r="I181" s="67"/>
    </row>
    <row r="182" spans="1:9" ht="29.25" customHeight="1" x14ac:dyDescent="0.25">
      <c r="A182" s="84"/>
      <c r="B182" s="1" t="s">
        <v>171</v>
      </c>
      <c r="C182" s="85"/>
      <c r="D182" s="111"/>
      <c r="E182" s="51"/>
      <c r="F182" s="112"/>
      <c r="G182" s="21"/>
      <c r="H182" s="21"/>
      <c r="I182" s="68"/>
    </row>
    <row r="183" spans="1:9" ht="30" x14ac:dyDescent="0.25">
      <c r="A183" s="84"/>
      <c r="B183" s="1" t="s">
        <v>172</v>
      </c>
      <c r="C183" s="85"/>
      <c r="D183" s="111"/>
      <c r="E183" s="51"/>
      <c r="F183" s="112"/>
      <c r="G183" s="21"/>
      <c r="H183" s="21"/>
      <c r="I183" s="68"/>
    </row>
    <row r="184" spans="1:9" ht="30" x14ac:dyDescent="0.25">
      <c r="A184" s="84"/>
      <c r="B184" s="1" t="s">
        <v>173</v>
      </c>
      <c r="C184" s="85"/>
      <c r="D184" s="111"/>
      <c r="E184" s="51"/>
      <c r="F184" s="112"/>
      <c r="G184" s="21"/>
      <c r="H184" s="21"/>
      <c r="I184" s="68"/>
    </row>
    <row r="185" spans="1:9" ht="30" x14ac:dyDescent="0.25">
      <c r="A185" s="84"/>
      <c r="B185" s="1" t="s">
        <v>174</v>
      </c>
      <c r="C185" s="85"/>
      <c r="D185" s="111"/>
      <c r="E185" s="51"/>
      <c r="F185" s="112"/>
      <c r="G185" s="21"/>
      <c r="H185" s="21"/>
      <c r="I185" s="68"/>
    </row>
    <row r="186" spans="1:9" ht="31.5" customHeight="1" x14ac:dyDescent="0.25">
      <c r="A186" s="84"/>
      <c r="B186" s="1" t="s">
        <v>175</v>
      </c>
      <c r="C186" s="85"/>
      <c r="D186" s="111"/>
      <c r="E186" s="51"/>
      <c r="F186" s="112"/>
      <c r="G186" s="21"/>
      <c r="H186" s="21"/>
      <c r="I186" s="68"/>
    </row>
    <row r="187" spans="1:9" ht="30" x14ac:dyDescent="0.25">
      <c r="A187" s="84"/>
      <c r="B187" s="1" t="s">
        <v>176</v>
      </c>
      <c r="C187" s="85"/>
      <c r="D187" s="111"/>
      <c r="E187" s="51"/>
      <c r="F187" s="112"/>
      <c r="G187" s="21"/>
      <c r="H187" s="21"/>
      <c r="I187" s="68"/>
    </row>
    <row r="188" spans="1:9" ht="30" x14ac:dyDescent="0.25">
      <c r="A188" s="84"/>
      <c r="B188" s="1" t="s">
        <v>177</v>
      </c>
      <c r="C188" s="85"/>
      <c r="D188" s="111"/>
      <c r="E188" s="51"/>
      <c r="F188" s="112"/>
      <c r="G188" s="21"/>
      <c r="H188" s="21"/>
      <c r="I188" s="68"/>
    </row>
    <row r="189" spans="1:9" x14ac:dyDescent="0.25">
      <c r="A189" s="84"/>
      <c r="B189" s="1" t="s">
        <v>178</v>
      </c>
      <c r="C189" s="85"/>
      <c r="D189" s="111"/>
      <c r="E189" s="51"/>
      <c r="F189" s="112"/>
      <c r="G189" s="21"/>
      <c r="H189" s="21"/>
      <c r="I189" s="68"/>
    </row>
    <row r="190" spans="1:9" ht="30" x14ac:dyDescent="0.25">
      <c r="A190" s="84"/>
      <c r="B190" s="1" t="s">
        <v>179</v>
      </c>
      <c r="C190" s="85"/>
      <c r="D190" s="111"/>
      <c r="E190" s="51"/>
      <c r="F190" s="112"/>
      <c r="G190" s="21"/>
      <c r="H190" s="21"/>
      <c r="I190" s="68"/>
    </row>
    <row r="191" spans="1:9" ht="45" x14ac:dyDescent="0.25">
      <c r="A191" s="84"/>
      <c r="B191" s="1" t="s">
        <v>180</v>
      </c>
      <c r="C191" s="85"/>
      <c r="D191" s="111"/>
      <c r="E191" s="51"/>
      <c r="F191" s="112"/>
      <c r="G191" s="21"/>
      <c r="H191" s="21"/>
      <c r="I191" s="68"/>
    </row>
    <row r="192" spans="1:9" x14ac:dyDescent="0.25">
      <c r="A192" s="84"/>
      <c r="B192" s="1" t="s">
        <v>181</v>
      </c>
      <c r="C192" s="85"/>
      <c r="D192" s="111"/>
      <c r="E192" s="51"/>
      <c r="F192" s="112"/>
      <c r="G192" s="21"/>
      <c r="H192" s="21"/>
      <c r="I192" s="68"/>
    </row>
    <row r="193" spans="1:9" x14ac:dyDescent="0.25">
      <c r="A193" s="84"/>
      <c r="B193" s="1" t="s">
        <v>182</v>
      </c>
      <c r="C193" s="85"/>
      <c r="D193" s="111"/>
      <c r="E193" s="51"/>
      <c r="F193" s="112"/>
      <c r="G193" s="21"/>
      <c r="H193" s="21"/>
      <c r="I193" s="68"/>
    </row>
    <row r="194" spans="1:9" ht="30" x14ac:dyDescent="0.25">
      <c r="A194" s="84"/>
      <c r="B194" s="1" t="s">
        <v>183</v>
      </c>
      <c r="C194" s="85"/>
      <c r="D194" s="111"/>
      <c r="E194" s="51"/>
      <c r="F194" s="112"/>
      <c r="G194" s="21"/>
      <c r="H194" s="21"/>
      <c r="I194" s="68"/>
    </row>
    <row r="195" spans="1:9" ht="45" x14ac:dyDescent="0.25">
      <c r="A195" s="84"/>
      <c r="B195" s="1" t="s">
        <v>184</v>
      </c>
      <c r="C195" s="85"/>
      <c r="D195" s="111"/>
      <c r="E195" s="51"/>
      <c r="F195" s="112"/>
      <c r="G195" s="21"/>
      <c r="H195" s="21"/>
      <c r="I195" s="68"/>
    </row>
    <row r="196" spans="1:9" ht="45" x14ac:dyDescent="0.25">
      <c r="A196" s="84"/>
      <c r="B196" s="1" t="s">
        <v>185</v>
      </c>
      <c r="C196" s="85"/>
      <c r="D196" s="111"/>
      <c r="E196" s="51"/>
      <c r="F196" s="112"/>
      <c r="G196" s="21"/>
      <c r="H196" s="21"/>
      <c r="I196" s="68"/>
    </row>
    <row r="197" spans="1:9" ht="30" x14ac:dyDescent="0.25">
      <c r="A197" s="84"/>
      <c r="B197" s="1" t="s">
        <v>186</v>
      </c>
      <c r="C197" s="85"/>
      <c r="D197" s="111"/>
      <c r="E197" s="51"/>
      <c r="F197" s="112"/>
      <c r="G197" s="86"/>
      <c r="H197" s="86"/>
      <c r="I197" s="68"/>
    </row>
    <row r="198" spans="1:9" ht="30" x14ac:dyDescent="0.25">
      <c r="A198" s="84"/>
      <c r="B198" s="1" t="s">
        <v>187</v>
      </c>
      <c r="C198" s="85"/>
      <c r="D198" s="111"/>
      <c r="E198" s="51"/>
      <c r="F198" s="112"/>
      <c r="G198" s="86"/>
      <c r="H198" s="86"/>
      <c r="I198" s="68"/>
    </row>
    <row r="199" spans="1:9" ht="30" x14ac:dyDescent="0.25">
      <c r="A199" s="84"/>
      <c r="B199" s="1" t="s">
        <v>188</v>
      </c>
      <c r="C199" s="85"/>
      <c r="D199" s="111"/>
      <c r="E199" s="51"/>
      <c r="F199" s="112"/>
      <c r="G199" s="86"/>
      <c r="H199" s="86"/>
      <c r="I199" s="68"/>
    </row>
    <row r="200" spans="1:9" ht="45" x14ac:dyDescent="0.25">
      <c r="A200" s="84"/>
      <c r="B200" s="1" t="s">
        <v>189</v>
      </c>
      <c r="C200" s="85"/>
      <c r="D200" s="111"/>
      <c r="E200" s="51"/>
      <c r="F200" s="112"/>
      <c r="G200" s="21"/>
      <c r="H200" s="21"/>
      <c r="I200" s="68"/>
    </row>
    <row r="201" spans="1:9" ht="35.25" customHeight="1" x14ac:dyDescent="0.25">
      <c r="A201" s="84"/>
      <c r="B201" s="1" t="s">
        <v>190</v>
      </c>
      <c r="C201" s="85"/>
      <c r="D201" s="111"/>
      <c r="E201" s="51"/>
      <c r="F201" s="112"/>
      <c r="G201" s="21"/>
      <c r="H201" s="21"/>
      <c r="I201" s="68"/>
    </row>
    <row r="202" spans="1:9" ht="30" x14ac:dyDescent="0.25">
      <c r="A202" s="84"/>
      <c r="B202" s="1" t="s">
        <v>191</v>
      </c>
      <c r="C202" s="85"/>
      <c r="D202" s="111"/>
      <c r="E202" s="51"/>
      <c r="F202" s="112"/>
      <c r="G202" s="21"/>
      <c r="H202" s="21"/>
      <c r="I202" s="68"/>
    </row>
    <row r="203" spans="1:9" ht="43.5" customHeight="1" x14ac:dyDescent="0.25">
      <c r="A203" s="84"/>
      <c r="B203" s="1" t="s">
        <v>192</v>
      </c>
      <c r="C203" s="85"/>
      <c r="D203" s="111"/>
      <c r="E203" s="51"/>
      <c r="F203" s="112"/>
      <c r="G203" s="21"/>
      <c r="H203" s="21"/>
      <c r="I203" s="68"/>
    </row>
    <row r="204" spans="1:9" ht="30" x14ac:dyDescent="0.25">
      <c r="A204" s="84"/>
      <c r="B204" s="1" t="s">
        <v>193</v>
      </c>
      <c r="C204" s="85"/>
      <c r="D204" s="111"/>
      <c r="E204" s="51"/>
      <c r="F204" s="112"/>
      <c r="G204" s="21"/>
      <c r="H204" s="21"/>
      <c r="I204" s="68"/>
    </row>
    <row r="205" spans="1:9" ht="30" x14ac:dyDescent="0.25">
      <c r="A205" s="84"/>
      <c r="B205" s="1" t="s">
        <v>194</v>
      </c>
      <c r="C205" s="85"/>
      <c r="D205" s="111"/>
      <c r="E205" s="51"/>
      <c r="F205" s="112"/>
      <c r="G205" s="21"/>
      <c r="H205" s="21"/>
      <c r="I205" s="68"/>
    </row>
    <row r="206" spans="1:9" ht="19.5" customHeight="1" x14ac:dyDescent="0.25">
      <c r="A206" s="84"/>
      <c r="B206" s="1" t="s">
        <v>195</v>
      </c>
      <c r="C206" s="85"/>
      <c r="D206" s="111"/>
      <c r="E206" s="51"/>
      <c r="F206" s="112"/>
      <c r="G206" s="21"/>
      <c r="H206" s="21"/>
      <c r="I206" s="68"/>
    </row>
    <row r="207" spans="1:9" ht="32.25" customHeight="1" x14ac:dyDescent="0.25">
      <c r="A207" s="84"/>
      <c r="B207" s="1" t="s">
        <v>196</v>
      </c>
      <c r="C207" s="85"/>
      <c r="D207" s="111"/>
      <c r="E207" s="51"/>
      <c r="F207" s="112"/>
      <c r="G207" s="21"/>
      <c r="H207" s="21"/>
      <c r="I207" s="68"/>
    </row>
    <row r="208" spans="1:9" ht="45" x14ac:dyDescent="0.25">
      <c r="A208" s="84"/>
      <c r="B208" s="1" t="s">
        <v>197</v>
      </c>
      <c r="C208" s="85"/>
      <c r="D208" s="111"/>
      <c r="E208" s="51"/>
      <c r="F208" s="112"/>
      <c r="G208" s="21"/>
      <c r="H208" s="21"/>
      <c r="I208" s="68"/>
    </row>
    <row r="209" spans="1:9" x14ac:dyDescent="0.25">
      <c r="A209" s="84"/>
      <c r="B209" s="1" t="s">
        <v>198</v>
      </c>
      <c r="C209" s="85"/>
      <c r="D209" s="111"/>
      <c r="E209" s="51"/>
      <c r="F209" s="112"/>
      <c r="G209" s="21"/>
      <c r="H209" s="21"/>
      <c r="I209" s="68"/>
    </row>
    <row r="210" spans="1:9" x14ac:dyDescent="0.25">
      <c r="A210" s="84"/>
      <c r="B210" s="1" t="s">
        <v>199</v>
      </c>
      <c r="C210" s="85"/>
      <c r="D210" s="111"/>
      <c r="E210" s="51"/>
      <c r="F210" s="112"/>
      <c r="G210" s="21"/>
      <c r="H210" s="21"/>
      <c r="I210" s="68"/>
    </row>
    <row r="211" spans="1:9" x14ac:dyDescent="0.25">
      <c r="A211" s="84"/>
      <c r="B211" s="1" t="s">
        <v>200</v>
      </c>
      <c r="C211" s="85"/>
      <c r="D211" s="113"/>
      <c r="E211" s="114"/>
      <c r="F211" s="115"/>
      <c r="G211" s="21"/>
      <c r="H211" s="21"/>
      <c r="I211" s="68"/>
    </row>
    <row r="212" spans="1:9" ht="15.75" x14ac:dyDescent="0.25">
      <c r="A212" s="84"/>
      <c r="B212" s="70" t="s">
        <v>1</v>
      </c>
      <c r="C212" s="70"/>
      <c r="D212" s="136">
        <f>SUM(D181:D211)</f>
        <v>4</v>
      </c>
      <c r="E212" s="137"/>
      <c r="F212" s="138"/>
      <c r="G212" s="8"/>
      <c r="H212" s="8"/>
      <c r="I212" s="69"/>
    </row>
    <row r="213" spans="1:9" ht="18.75" x14ac:dyDescent="0.3">
      <c r="A213" s="76" t="s">
        <v>159</v>
      </c>
      <c r="B213" s="76"/>
      <c r="C213" s="23">
        <v>80</v>
      </c>
      <c r="D213" s="77">
        <f>SUM(D30,D51,D66,D87,D105,D127,D149,D164,D180,D212)</f>
        <v>80</v>
      </c>
      <c r="E213" s="77"/>
      <c r="F213" s="77"/>
      <c r="G213" s="78"/>
      <c r="H213" s="79"/>
      <c r="I213" s="80"/>
    </row>
    <row r="214" spans="1:9" ht="18.75" x14ac:dyDescent="0.25">
      <c r="A214" s="81"/>
      <c r="B214" s="82"/>
      <c r="C214" s="82"/>
      <c r="D214" s="82"/>
      <c r="E214" s="82"/>
      <c r="F214" s="82"/>
      <c r="G214" s="82"/>
      <c r="H214" s="82"/>
      <c r="I214" s="83"/>
    </row>
    <row r="215" spans="1:9" ht="57" customHeight="1" x14ac:dyDescent="0.25">
      <c r="A215" s="141" t="s">
        <v>201</v>
      </c>
      <c r="B215" s="142"/>
      <c r="C215" s="141" t="s">
        <v>267</v>
      </c>
      <c r="D215" s="143"/>
      <c r="E215" s="143"/>
      <c r="F215" s="143"/>
      <c r="G215" s="143"/>
      <c r="H215" s="143"/>
      <c r="I215" s="142"/>
    </row>
    <row r="216" spans="1:9" ht="27.75" customHeight="1" x14ac:dyDescent="0.25">
      <c r="A216" s="54" t="s">
        <v>8</v>
      </c>
      <c r="B216" s="54" t="s">
        <v>9</v>
      </c>
      <c r="C216" s="55" t="s">
        <v>304</v>
      </c>
      <c r="D216" s="99" t="s">
        <v>0</v>
      </c>
      <c r="E216" s="100"/>
      <c r="F216" s="101"/>
      <c r="G216" s="102" t="s">
        <v>19</v>
      </c>
      <c r="H216" s="103"/>
      <c r="I216" s="59" t="s">
        <v>305</v>
      </c>
    </row>
    <row r="217" spans="1:9" ht="36" customHeight="1" x14ac:dyDescent="0.25">
      <c r="A217" s="54"/>
      <c r="B217" s="54"/>
      <c r="C217" s="55"/>
      <c r="D217" s="59" t="s">
        <v>12</v>
      </c>
      <c r="E217" s="59"/>
      <c r="F217" s="59"/>
      <c r="G217" s="104" t="s">
        <v>12</v>
      </c>
      <c r="H217" s="105"/>
      <c r="I217" s="59"/>
    </row>
    <row r="218" spans="1:9" ht="24" customHeight="1" x14ac:dyDescent="0.25">
      <c r="A218" s="87" t="s">
        <v>205</v>
      </c>
      <c r="B218" s="88"/>
      <c r="C218" s="88"/>
      <c r="D218" s="88"/>
      <c r="E218" s="88"/>
      <c r="F218" s="88"/>
      <c r="G218" s="88"/>
      <c r="H218" s="88"/>
      <c r="I218" s="89"/>
    </row>
    <row r="219" spans="1:9" ht="15.75" customHeight="1" x14ac:dyDescent="0.25">
      <c r="A219" s="90" t="s">
        <v>206</v>
      </c>
      <c r="B219" s="91"/>
      <c r="C219" s="91"/>
      <c r="D219" s="91"/>
      <c r="E219" s="91"/>
      <c r="F219" s="91"/>
      <c r="G219" s="91"/>
      <c r="H219" s="91"/>
      <c r="I219" s="92"/>
    </row>
    <row r="220" spans="1:9" ht="30" x14ac:dyDescent="0.25">
      <c r="A220" s="84" t="s">
        <v>207</v>
      </c>
      <c r="B220" s="1" t="s">
        <v>208</v>
      </c>
      <c r="C220" s="85">
        <v>4</v>
      </c>
      <c r="D220" s="108">
        <v>4</v>
      </c>
      <c r="E220" s="109"/>
      <c r="F220" s="110"/>
      <c r="G220" s="139"/>
      <c r="H220" s="140"/>
      <c r="I220" s="67"/>
    </row>
    <row r="221" spans="1:9" ht="30" x14ac:dyDescent="0.25">
      <c r="A221" s="84"/>
      <c r="B221" s="1" t="s">
        <v>209</v>
      </c>
      <c r="C221" s="85"/>
      <c r="D221" s="111"/>
      <c r="E221" s="51"/>
      <c r="F221" s="112"/>
      <c r="G221" s="139"/>
      <c r="H221" s="140"/>
      <c r="I221" s="68"/>
    </row>
    <row r="222" spans="1:9" ht="45" x14ac:dyDescent="0.25">
      <c r="A222" s="84"/>
      <c r="B222" s="1" t="s">
        <v>210</v>
      </c>
      <c r="C222" s="85"/>
      <c r="D222" s="111"/>
      <c r="E222" s="51"/>
      <c r="F222" s="112"/>
      <c r="G222" s="139"/>
      <c r="H222" s="140"/>
      <c r="I222" s="68"/>
    </row>
    <row r="223" spans="1:9" ht="18.75" customHeight="1" x14ac:dyDescent="0.25">
      <c r="A223" s="84"/>
      <c r="B223" s="1" t="s">
        <v>211</v>
      </c>
      <c r="C223" s="85"/>
      <c r="D223" s="111"/>
      <c r="E223" s="51"/>
      <c r="F223" s="112"/>
      <c r="G223" s="139"/>
      <c r="H223" s="140"/>
      <c r="I223" s="68"/>
    </row>
    <row r="224" spans="1:9" ht="30" x14ac:dyDescent="0.25">
      <c r="A224" s="84"/>
      <c r="B224" s="1" t="s">
        <v>212</v>
      </c>
      <c r="C224" s="85"/>
      <c r="D224" s="111"/>
      <c r="E224" s="51"/>
      <c r="F224" s="112"/>
      <c r="G224" s="139"/>
      <c r="H224" s="140"/>
      <c r="I224" s="68"/>
    </row>
    <row r="225" spans="1:9" ht="30" x14ac:dyDescent="0.25">
      <c r="A225" s="84"/>
      <c r="B225" s="1" t="s">
        <v>213</v>
      </c>
      <c r="C225" s="85"/>
      <c r="D225" s="111"/>
      <c r="E225" s="51"/>
      <c r="F225" s="112"/>
      <c r="G225" s="139"/>
      <c r="H225" s="140"/>
      <c r="I225" s="68"/>
    </row>
    <row r="226" spans="1:9" ht="30" x14ac:dyDescent="0.25">
      <c r="A226" s="84"/>
      <c r="B226" s="1" t="s">
        <v>214</v>
      </c>
      <c r="C226" s="85"/>
      <c r="D226" s="111"/>
      <c r="E226" s="51"/>
      <c r="F226" s="112"/>
      <c r="G226" s="116"/>
      <c r="H226" s="117"/>
      <c r="I226" s="68"/>
    </row>
    <row r="227" spans="1:9" ht="30" x14ac:dyDescent="0.25">
      <c r="A227" s="84"/>
      <c r="B227" s="1" t="s">
        <v>215</v>
      </c>
      <c r="C227" s="85"/>
      <c r="D227" s="113"/>
      <c r="E227" s="114"/>
      <c r="F227" s="115"/>
      <c r="G227" s="120"/>
      <c r="H227" s="121"/>
      <c r="I227" s="68"/>
    </row>
    <row r="228" spans="1:9" ht="20.25" customHeight="1" x14ac:dyDescent="0.25">
      <c r="A228" s="84"/>
      <c r="B228" s="70" t="s">
        <v>1</v>
      </c>
      <c r="C228" s="70"/>
      <c r="D228" s="136">
        <f>SUM(D220:D227)</f>
        <v>4</v>
      </c>
      <c r="E228" s="137"/>
      <c r="F228" s="138"/>
      <c r="G228" s="125"/>
      <c r="H228" s="126"/>
      <c r="I228" s="69"/>
    </row>
    <row r="229" spans="1:9" ht="30" x14ac:dyDescent="0.25">
      <c r="A229" s="84" t="s">
        <v>216</v>
      </c>
      <c r="B229" s="1" t="s">
        <v>217</v>
      </c>
      <c r="C229" s="85">
        <v>4</v>
      </c>
      <c r="D229" s="108">
        <v>4</v>
      </c>
      <c r="E229" s="109"/>
      <c r="F229" s="110"/>
      <c r="G229" s="139"/>
      <c r="H229" s="140"/>
      <c r="I229" s="67"/>
    </row>
    <row r="230" spans="1:9" ht="30" x14ac:dyDescent="0.25">
      <c r="A230" s="84"/>
      <c r="B230" s="1" t="s">
        <v>218</v>
      </c>
      <c r="C230" s="85"/>
      <c r="D230" s="111"/>
      <c r="E230" s="51"/>
      <c r="F230" s="112"/>
      <c r="G230" s="139"/>
      <c r="H230" s="140"/>
      <c r="I230" s="68"/>
    </row>
    <row r="231" spans="1:9" ht="45" x14ac:dyDescent="0.25">
      <c r="A231" s="84"/>
      <c r="B231" s="1" t="s">
        <v>219</v>
      </c>
      <c r="C231" s="85"/>
      <c r="D231" s="111"/>
      <c r="E231" s="51"/>
      <c r="F231" s="112"/>
      <c r="G231" s="116"/>
      <c r="H231" s="117"/>
      <c r="I231" s="68"/>
    </row>
    <row r="232" spans="1:9" x14ac:dyDescent="0.25">
      <c r="A232" s="84"/>
      <c r="B232" s="1" t="s">
        <v>220</v>
      </c>
      <c r="C232" s="85"/>
      <c r="D232" s="111"/>
      <c r="E232" s="51"/>
      <c r="F232" s="112"/>
      <c r="G232" s="118"/>
      <c r="H232" s="119"/>
      <c r="I232" s="68"/>
    </row>
    <row r="233" spans="1:9" x14ac:dyDescent="0.25">
      <c r="A233" s="84"/>
      <c r="B233" s="1" t="s">
        <v>221</v>
      </c>
      <c r="C233" s="85"/>
      <c r="D233" s="111"/>
      <c r="E233" s="51"/>
      <c r="F233" s="112"/>
      <c r="G233" s="120"/>
      <c r="H233" s="121"/>
      <c r="I233" s="68"/>
    </row>
    <row r="234" spans="1:9" ht="30" x14ac:dyDescent="0.25">
      <c r="A234" s="84"/>
      <c r="B234" s="1" t="s">
        <v>213</v>
      </c>
      <c r="C234" s="85"/>
      <c r="D234" s="111"/>
      <c r="E234" s="51"/>
      <c r="F234" s="112"/>
      <c r="G234" s="116"/>
      <c r="H234" s="117"/>
      <c r="I234" s="68"/>
    </row>
    <row r="235" spans="1:9" ht="30" x14ac:dyDescent="0.25">
      <c r="A235" s="84"/>
      <c r="B235" s="1" t="s">
        <v>222</v>
      </c>
      <c r="C235" s="85"/>
      <c r="D235" s="111"/>
      <c r="E235" s="51"/>
      <c r="F235" s="112"/>
      <c r="G235" s="120"/>
      <c r="H235" s="121"/>
      <c r="I235" s="68"/>
    </row>
    <row r="236" spans="1:9" ht="30" x14ac:dyDescent="0.25">
      <c r="A236" s="84"/>
      <c r="B236" s="1" t="s">
        <v>223</v>
      </c>
      <c r="C236" s="85"/>
      <c r="D236" s="113"/>
      <c r="E236" s="114"/>
      <c r="F236" s="115"/>
      <c r="G236" s="139"/>
      <c r="H236" s="140"/>
      <c r="I236" s="68"/>
    </row>
    <row r="237" spans="1:9" ht="15.75" x14ac:dyDescent="0.25">
      <c r="A237" s="84"/>
      <c r="B237" s="70" t="s">
        <v>1</v>
      </c>
      <c r="C237" s="70"/>
      <c r="D237" s="136">
        <f>SUM(D229:D236)</f>
        <v>4</v>
      </c>
      <c r="E237" s="137"/>
      <c r="F237" s="138"/>
      <c r="G237" s="125"/>
      <c r="H237" s="126"/>
      <c r="I237" s="69"/>
    </row>
    <row r="238" spans="1:9" ht="15.75" x14ac:dyDescent="0.25">
      <c r="A238" s="98" t="s">
        <v>224</v>
      </c>
      <c r="B238" s="98"/>
      <c r="C238" s="22">
        <v>4</v>
      </c>
      <c r="D238" s="136">
        <f>SUM(D228, D237)</f>
        <v>8</v>
      </c>
      <c r="E238" s="137"/>
      <c r="F238" s="138"/>
      <c r="G238" s="125"/>
      <c r="H238" s="126"/>
      <c r="I238" s="4"/>
    </row>
    <row r="239" spans="1:9" ht="15.75" customHeight="1" x14ac:dyDescent="0.25">
      <c r="A239" s="90" t="s">
        <v>225</v>
      </c>
      <c r="B239" s="91"/>
      <c r="C239" s="91"/>
      <c r="D239" s="91"/>
      <c r="E239" s="91"/>
      <c r="F239" s="91"/>
      <c r="G239" s="91"/>
      <c r="H239" s="91"/>
      <c r="I239" s="92"/>
    </row>
    <row r="240" spans="1:9" x14ac:dyDescent="0.25">
      <c r="A240" s="84" t="s">
        <v>226</v>
      </c>
      <c r="B240" s="10" t="s">
        <v>227</v>
      </c>
      <c r="C240" s="85">
        <v>2</v>
      </c>
      <c r="D240" s="108">
        <v>2</v>
      </c>
      <c r="E240" s="109"/>
      <c r="F240" s="110"/>
      <c r="G240" s="139"/>
      <c r="H240" s="140"/>
      <c r="I240" s="67"/>
    </row>
    <row r="241" spans="1:9" x14ac:dyDescent="0.25">
      <c r="A241" s="84"/>
      <c r="B241" s="10" t="s">
        <v>228</v>
      </c>
      <c r="C241" s="85"/>
      <c r="D241" s="111"/>
      <c r="E241" s="51"/>
      <c r="F241" s="112"/>
      <c r="G241" s="139"/>
      <c r="H241" s="140"/>
      <c r="I241" s="68"/>
    </row>
    <row r="242" spans="1:9" x14ac:dyDescent="0.25">
      <c r="A242" s="84"/>
      <c r="B242" s="10" t="s">
        <v>229</v>
      </c>
      <c r="C242" s="85"/>
      <c r="D242" s="111"/>
      <c r="E242" s="51"/>
      <c r="F242" s="112"/>
      <c r="G242" s="139"/>
      <c r="H242" s="140"/>
      <c r="I242" s="68"/>
    </row>
    <row r="243" spans="1:9" x14ac:dyDescent="0.25">
      <c r="A243" s="84"/>
      <c r="B243" s="10" t="s">
        <v>230</v>
      </c>
      <c r="C243" s="85"/>
      <c r="D243" s="111"/>
      <c r="E243" s="51"/>
      <c r="F243" s="112"/>
      <c r="G243" s="139"/>
      <c r="H243" s="140"/>
      <c r="I243" s="68"/>
    </row>
    <row r="244" spans="1:9" ht="30" x14ac:dyDescent="0.25">
      <c r="A244" s="84"/>
      <c r="B244" s="10" t="s">
        <v>231</v>
      </c>
      <c r="C244" s="85"/>
      <c r="D244" s="113"/>
      <c r="E244" s="114"/>
      <c r="F244" s="115"/>
      <c r="G244" s="139"/>
      <c r="H244" s="140"/>
      <c r="I244" s="68"/>
    </row>
    <row r="245" spans="1:9" ht="18.75" customHeight="1" x14ac:dyDescent="0.25">
      <c r="A245" s="84"/>
      <c r="B245" s="70" t="s">
        <v>1</v>
      </c>
      <c r="C245" s="70"/>
      <c r="D245" s="136">
        <f>SUM(D240:D244)</f>
        <v>2</v>
      </c>
      <c r="E245" s="137"/>
      <c r="F245" s="138"/>
      <c r="G245" s="125"/>
      <c r="H245" s="126"/>
      <c r="I245" s="69"/>
    </row>
    <row r="246" spans="1:9" ht="15.75" x14ac:dyDescent="0.25">
      <c r="A246" s="98" t="s">
        <v>232</v>
      </c>
      <c r="B246" s="98"/>
      <c r="C246" s="22">
        <v>2</v>
      </c>
      <c r="D246" s="136" t="e">
        <f xml:space="preserve"> SUM(D245,#REF!)</f>
        <v>#REF!</v>
      </c>
      <c r="E246" s="137"/>
      <c r="F246" s="138"/>
      <c r="G246" s="125"/>
      <c r="H246" s="126"/>
      <c r="I246" s="4"/>
    </row>
    <row r="247" spans="1:9" ht="15.75" x14ac:dyDescent="0.25">
      <c r="A247" s="144" t="s">
        <v>268</v>
      </c>
      <c r="B247" s="145"/>
      <c r="C247" s="22">
        <v>10</v>
      </c>
      <c r="D247" s="136" t="e">
        <f>SUM(D238,D246)</f>
        <v>#REF!</v>
      </c>
      <c r="E247" s="137"/>
      <c r="F247" s="138"/>
      <c r="G247" s="125"/>
      <c r="H247" s="126"/>
      <c r="I247" s="4"/>
    </row>
    <row r="248" spans="1:9" ht="24" customHeight="1" x14ac:dyDescent="0.25">
      <c r="A248" s="87" t="s">
        <v>233</v>
      </c>
      <c r="B248" s="88"/>
      <c r="C248" s="88"/>
      <c r="D248" s="88"/>
      <c r="E248" s="88"/>
      <c r="F248" s="88"/>
      <c r="G248" s="88"/>
      <c r="H248" s="88"/>
      <c r="I248" s="89"/>
    </row>
    <row r="249" spans="1:9" ht="20.25" customHeight="1" x14ac:dyDescent="0.25">
      <c r="A249" s="90" t="s">
        <v>234</v>
      </c>
      <c r="B249" s="91"/>
      <c r="C249" s="91"/>
      <c r="D249" s="91"/>
      <c r="E249" s="91"/>
      <c r="F249" s="91"/>
      <c r="G249" s="91"/>
      <c r="H249" s="91"/>
      <c r="I249" s="92"/>
    </row>
    <row r="250" spans="1:9" x14ac:dyDescent="0.25">
      <c r="A250" s="84" t="s">
        <v>235</v>
      </c>
      <c r="B250" s="1" t="s">
        <v>236</v>
      </c>
      <c r="C250" s="85">
        <v>2</v>
      </c>
      <c r="D250" s="108">
        <v>2</v>
      </c>
      <c r="E250" s="109"/>
      <c r="F250" s="110"/>
      <c r="G250" s="139"/>
      <c r="H250" s="140"/>
      <c r="I250" s="67"/>
    </row>
    <row r="251" spans="1:9" x14ac:dyDescent="0.25">
      <c r="A251" s="84"/>
      <c r="B251" s="1" t="s">
        <v>237</v>
      </c>
      <c r="C251" s="85"/>
      <c r="D251" s="111"/>
      <c r="E251" s="51"/>
      <c r="F251" s="112"/>
      <c r="G251" s="139"/>
      <c r="H251" s="140"/>
      <c r="I251" s="68"/>
    </row>
    <row r="252" spans="1:9" ht="17.25" customHeight="1" x14ac:dyDescent="0.25">
      <c r="A252" s="84"/>
      <c r="B252" s="1" t="s">
        <v>238</v>
      </c>
      <c r="C252" s="85"/>
      <c r="D252" s="111"/>
      <c r="E252" s="51"/>
      <c r="F252" s="112"/>
      <c r="G252" s="139"/>
      <c r="H252" s="140"/>
      <c r="I252" s="68"/>
    </row>
    <row r="253" spans="1:9" x14ac:dyDescent="0.25">
      <c r="A253" s="84"/>
      <c r="B253" s="1" t="s">
        <v>239</v>
      </c>
      <c r="C253" s="85"/>
      <c r="D253" s="111"/>
      <c r="E253" s="51"/>
      <c r="F253" s="112"/>
      <c r="G253" s="139"/>
      <c r="H253" s="140"/>
      <c r="I253" s="68"/>
    </row>
    <row r="254" spans="1:9" x14ac:dyDescent="0.25">
      <c r="A254" s="84"/>
      <c r="B254" s="1" t="s">
        <v>240</v>
      </c>
      <c r="C254" s="85"/>
      <c r="D254" s="111"/>
      <c r="E254" s="51"/>
      <c r="F254" s="112"/>
      <c r="G254" s="139"/>
      <c r="H254" s="140"/>
      <c r="I254" s="68"/>
    </row>
    <row r="255" spans="1:9" x14ac:dyDescent="0.25">
      <c r="A255" s="84"/>
      <c r="B255" s="1" t="s">
        <v>241</v>
      </c>
      <c r="C255" s="85"/>
      <c r="D255" s="111"/>
      <c r="E255" s="51"/>
      <c r="F255" s="112"/>
      <c r="G255" s="139"/>
      <c r="H255" s="140"/>
      <c r="I255" s="68"/>
    </row>
    <row r="256" spans="1:9" ht="30" x14ac:dyDescent="0.25">
      <c r="A256" s="84"/>
      <c r="B256" s="1" t="s">
        <v>242</v>
      </c>
      <c r="C256" s="85"/>
      <c r="D256" s="111"/>
      <c r="E256" s="51"/>
      <c r="F256" s="112"/>
      <c r="G256" s="139"/>
      <c r="H256" s="140"/>
      <c r="I256" s="68"/>
    </row>
    <row r="257" spans="1:9" x14ac:dyDescent="0.25">
      <c r="A257" s="84"/>
      <c r="B257" s="1" t="s">
        <v>243</v>
      </c>
      <c r="C257" s="85"/>
      <c r="D257" s="113"/>
      <c r="E257" s="114"/>
      <c r="F257" s="115"/>
      <c r="G257" s="139"/>
      <c r="H257" s="140"/>
      <c r="I257" s="68"/>
    </row>
    <row r="258" spans="1:9" ht="15.75" x14ac:dyDescent="0.25">
      <c r="A258" s="84"/>
      <c r="B258" s="70" t="s">
        <v>1</v>
      </c>
      <c r="C258" s="70"/>
      <c r="D258" s="136">
        <f>SUM(D250:D257)</f>
        <v>2</v>
      </c>
      <c r="E258" s="137"/>
      <c r="F258" s="138"/>
      <c r="G258" s="125"/>
      <c r="H258" s="126"/>
      <c r="I258" s="69"/>
    </row>
    <row r="259" spans="1:9" ht="18.75" customHeight="1" x14ac:dyDescent="0.25">
      <c r="A259" s="90" t="s">
        <v>269</v>
      </c>
      <c r="B259" s="91"/>
      <c r="C259" s="91"/>
      <c r="D259" s="91"/>
      <c r="E259" s="91"/>
      <c r="F259" s="91"/>
      <c r="G259" s="91"/>
      <c r="H259" s="91"/>
      <c r="I259" s="92"/>
    </row>
    <row r="260" spans="1:9" ht="30" x14ac:dyDescent="0.25">
      <c r="A260" s="84" t="s">
        <v>245</v>
      </c>
      <c r="B260" s="1" t="s">
        <v>246</v>
      </c>
      <c r="C260" s="85">
        <v>4</v>
      </c>
      <c r="D260" s="108">
        <v>4</v>
      </c>
      <c r="E260" s="109"/>
      <c r="F260" s="110"/>
      <c r="G260" s="13"/>
      <c r="H260" s="13"/>
      <c r="I260" s="67"/>
    </row>
    <row r="261" spans="1:9" ht="30" x14ac:dyDescent="0.25">
      <c r="A261" s="84"/>
      <c r="B261" s="1" t="s">
        <v>247</v>
      </c>
      <c r="C261" s="85"/>
      <c r="D261" s="111"/>
      <c r="E261" s="51"/>
      <c r="F261" s="112"/>
      <c r="G261" s="13"/>
      <c r="H261" s="13"/>
      <c r="I261" s="68"/>
    </row>
    <row r="262" spans="1:9" ht="29.25" customHeight="1" x14ac:dyDescent="0.25">
      <c r="A262" s="84"/>
      <c r="B262" s="1" t="s">
        <v>248</v>
      </c>
      <c r="C262" s="85"/>
      <c r="D262" s="111"/>
      <c r="E262" s="51"/>
      <c r="F262" s="112"/>
      <c r="G262" s="13"/>
      <c r="H262" s="13"/>
      <c r="I262" s="68"/>
    </row>
    <row r="263" spans="1:9" ht="22.5" customHeight="1" x14ac:dyDescent="0.25">
      <c r="A263" s="84"/>
      <c r="B263" s="1" t="s">
        <v>249</v>
      </c>
      <c r="C263" s="85"/>
      <c r="D263" s="111"/>
      <c r="E263" s="51"/>
      <c r="F263" s="112"/>
      <c r="G263" s="13"/>
      <c r="H263" s="13"/>
      <c r="I263" s="68"/>
    </row>
    <row r="264" spans="1:9" ht="30" x14ac:dyDescent="0.25">
      <c r="A264" s="84"/>
      <c r="B264" s="1" t="s">
        <v>250</v>
      </c>
      <c r="C264" s="85"/>
      <c r="D264" s="111"/>
      <c r="E264" s="51"/>
      <c r="F264" s="112"/>
      <c r="G264" s="13"/>
      <c r="H264" s="13"/>
      <c r="I264" s="68"/>
    </row>
    <row r="265" spans="1:9" ht="45" x14ac:dyDescent="0.25">
      <c r="A265" s="84"/>
      <c r="B265" s="1" t="s">
        <v>251</v>
      </c>
      <c r="C265" s="85"/>
      <c r="D265" s="111"/>
      <c r="E265" s="51"/>
      <c r="F265" s="112"/>
      <c r="G265" s="13"/>
      <c r="H265" s="13"/>
      <c r="I265" s="68"/>
    </row>
    <row r="266" spans="1:9" ht="30" x14ac:dyDescent="0.25">
      <c r="A266" s="84"/>
      <c r="B266" s="1" t="s">
        <v>252</v>
      </c>
      <c r="C266" s="85"/>
      <c r="D266" s="111"/>
      <c r="E266" s="51"/>
      <c r="F266" s="112"/>
      <c r="G266" s="13"/>
      <c r="H266" s="13"/>
      <c r="I266" s="68"/>
    </row>
    <row r="267" spans="1:9" ht="27" customHeight="1" x14ac:dyDescent="0.25">
      <c r="A267" s="84"/>
      <c r="B267" s="1" t="s">
        <v>253</v>
      </c>
      <c r="C267" s="85"/>
      <c r="D267" s="111"/>
      <c r="E267" s="51"/>
      <c r="F267" s="112"/>
      <c r="G267" s="13"/>
      <c r="H267" s="13"/>
      <c r="I267" s="68"/>
    </row>
    <row r="268" spans="1:9" ht="20.25" customHeight="1" x14ac:dyDescent="0.25">
      <c r="A268" s="84"/>
      <c r="B268" s="1" t="s">
        <v>254</v>
      </c>
      <c r="C268" s="85"/>
      <c r="D268" s="113"/>
      <c r="E268" s="114"/>
      <c r="F268" s="115"/>
      <c r="G268" s="13"/>
      <c r="H268" s="13"/>
      <c r="I268" s="68"/>
    </row>
    <row r="269" spans="1:9" ht="20.25" customHeight="1" x14ac:dyDescent="0.25">
      <c r="A269" s="84"/>
      <c r="B269" s="70" t="s">
        <v>1</v>
      </c>
      <c r="C269" s="70"/>
      <c r="D269" s="136">
        <f>SUM(D260:D268)</f>
        <v>4</v>
      </c>
      <c r="E269" s="137"/>
      <c r="F269" s="138"/>
      <c r="G269" s="4"/>
      <c r="H269" s="4"/>
      <c r="I269" s="69"/>
    </row>
    <row r="270" spans="1:9" ht="20.25" customHeight="1" x14ac:dyDescent="0.25">
      <c r="A270" s="90" t="s">
        <v>270</v>
      </c>
      <c r="B270" s="91"/>
      <c r="C270" s="91"/>
      <c r="D270" s="91"/>
      <c r="E270" s="91"/>
      <c r="F270" s="91"/>
      <c r="G270" s="91"/>
      <c r="H270" s="91"/>
      <c r="I270" s="92"/>
    </row>
    <row r="271" spans="1:9" ht="45" x14ac:dyDescent="0.25">
      <c r="A271" s="84" t="s">
        <v>256</v>
      </c>
      <c r="B271" s="1" t="s">
        <v>257</v>
      </c>
      <c r="C271" s="85">
        <v>4</v>
      </c>
      <c r="D271" s="108">
        <v>4</v>
      </c>
      <c r="E271" s="109"/>
      <c r="F271" s="110"/>
      <c r="G271" s="13"/>
      <c r="H271" s="13"/>
      <c r="I271" s="67"/>
    </row>
    <row r="272" spans="1:9" ht="45" x14ac:dyDescent="0.25">
      <c r="A272" s="84"/>
      <c r="B272" s="1" t="s">
        <v>258</v>
      </c>
      <c r="C272" s="85"/>
      <c r="D272" s="111"/>
      <c r="E272" s="51"/>
      <c r="F272" s="112"/>
      <c r="G272" s="13"/>
      <c r="H272" s="13"/>
      <c r="I272" s="68"/>
    </row>
    <row r="273" spans="1:9" ht="30" x14ac:dyDescent="0.25">
      <c r="A273" s="84"/>
      <c r="B273" s="1" t="s">
        <v>259</v>
      </c>
      <c r="C273" s="85"/>
      <c r="D273" s="111"/>
      <c r="E273" s="51"/>
      <c r="F273" s="112"/>
      <c r="G273" s="13"/>
      <c r="H273" s="13"/>
      <c r="I273" s="68"/>
    </row>
    <row r="274" spans="1:9" ht="30.75" customHeight="1" x14ac:dyDescent="0.25">
      <c r="A274" s="84"/>
      <c r="B274" s="1" t="s">
        <v>260</v>
      </c>
      <c r="C274" s="85"/>
      <c r="D274" s="111"/>
      <c r="E274" s="51"/>
      <c r="F274" s="112"/>
      <c r="G274" s="13"/>
      <c r="H274" s="13"/>
      <c r="I274" s="68"/>
    </row>
    <row r="275" spans="1:9" ht="30" x14ac:dyDescent="0.25">
      <c r="A275" s="84"/>
      <c r="B275" s="1" t="s">
        <v>261</v>
      </c>
      <c r="C275" s="85"/>
      <c r="D275" s="111"/>
      <c r="E275" s="51"/>
      <c r="F275" s="112"/>
      <c r="G275" s="13"/>
      <c r="H275" s="13"/>
      <c r="I275" s="68"/>
    </row>
    <row r="276" spans="1:9" ht="30" x14ac:dyDescent="0.25">
      <c r="A276" s="84"/>
      <c r="B276" s="1" t="s">
        <v>262</v>
      </c>
      <c r="C276" s="85"/>
      <c r="D276" s="111"/>
      <c r="E276" s="51"/>
      <c r="F276" s="112"/>
      <c r="G276" s="13"/>
      <c r="H276" s="13"/>
      <c r="I276" s="68"/>
    </row>
    <row r="277" spans="1:9" ht="30" x14ac:dyDescent="0.25">
      <c r="A277" s="84"/>
      <c r="B277" s="1" t="s">
        <v>263</v>
      </c>
      <c r="C277" s="85"/>
      <c r="D277" s="111"/>
      <c r="E277" s="51"/>
      <c r="F277" s="112"/>
      <c r="G277" s="13"/>
      <c r="H277" s="13"/>
      <c r="I277" s="68"/>
    </row>
    <row r="278" spans="1:9" ht="30" x14ac:dyDescent="0.25">
      <c r="A278" s="84"/>
      <c r="B278" s="1" t="s">
        <v>264</v>
      </c>
      <c r="C278" s="85"/>
      <c r="D278" s="111"/>
      <c r="E278" s="51"/>
      <c r="F278" s="112"/>
      <c r="G278" s="13"/>
      <c r="H278" s="13"/>
      <c r="I278" s="68"/>
    </row>
    <row r="279" spans="1:9" ht="30" x14ac:dyDescent="0.25">
      <c r="A279" s="84"/>
      <c r="B279" s="1" t="s">
        <v>265</v>
      </c>
      <c r="C279" s="85"/>
      <c r="D279" s="111"/>
      <c r="E279" s="51"/>
      <c r="F279" s="112"/>
      <c r="G279" s="13"/>
      <c r="H279" s="13"/>
      <c r="I279" s="68"/>
    </row>
    <row r="280" spans="1:9" ht="45" x14ac:dyDescent="0.25">
      <c r="A280" s="84"/>
      <c r="B280" s="1" t="s">
        <v>266</v>
      </c>
      <c r="C280" s="85"/>
      <c r="D280" s="113"/>
      <c r="E280" s="114"/>
      <c r="F280" s="115"/>
      <c r="G280" s="13"/>
      <c r="H280" s="13"/>
      <c r="I280" s="68"/>
    </row>
    <row r="281" spans="1:9" ht="15.75" x14ac:dyDescent="0.25">
      <c r="A281" s="84"/>
      <c r="B281" s="70" t="s">
        <v>1</v>
      </c>
      <c r="C281" s="70"/>
      <c r="D281" s="136">
        <f>SUM(D271:D280)</f>
        <v>4</v>
      </c>
      <c r="E281" s="137"/>
      <c r="F281" s="138"/>
      <c r="G281" s="4"/>
      <c r="H281" s="4"/>
      <c r="I281" s="69"/>
    </row>
    <row r="282" spans="1:9" ht="15.75" x14ac:dyDescent="0.25">
      <c r="A282" s="144" t="s">
        <v>271</v>
      </c>
      <c r="B282" s="145"/>
      <c r="C282" s="22">
        <v>10</v>
      </c>
      <c r="D282" s="136">
        <f>SUM(D258,D269,D281)</f>
        <v>10</v>
      </c>
      <c r="E282" s="137"/>
      <c r="F282" s="138"/>
      <c r="G282" s="125"/>
      <c r="H282" s="126"/>
      <c r="I282" s="4"/>
    </row>
    <row r="283" spans="1:9" ht="18.75" x14ac:dyDescent="0.3">
      <c r="A283" s="76" t="s">
        <v>160</v>
      </c>
      <c r="B283" s="76"/>
      <c r="C283" s="77">
        <v>20</v>
      </c>
      <c r="D283" s="77"/>
      <c r="E283" s="77"/>
      <c r="F283" s="77"/>
      <c r="G283" s="78"/>
      <c r="H283" s="79"/>
      <c r="I283" s="80"/>
    </row>
  </sheetData>
  <mergeCells count="199">
    <mergeCell ref="A283:B283"/>
    <mergeCell ref="C283:F283"/>
    <mergeCell ref="G283:I283"/>
    <mergeCell ref="A270:I270"/>
    <mergeCell ref="A271:A281"/>
    <mergeCell ref="C271:C280"/>
    <mergeCell ref="D271:F280"/>
    <mergeCell ref="I271:I281"/>
    <mergeCell ref="B281:C281"/>
    <mergeCell ref="D281:F281"/>
    <mergeCell ref="A282:B282"/>
    <mergeCell ref="D282:F282"/>
    <mergeCell ref="G282:H282"/>
    <mergeCell ref="A259:I259"/>
    <mergeCell ref="A260:A269"/>
    <mergeCell ref="C260:C268"/>
    <mergeCell ref="D260:F268"/>
    <mergeCell ref="I260:I269"/>
    <mergeCell ref="B269:C269"/>
    <mergeCell ref="D269:F269"/>
    <mergeCell ref="A220:A228"/>
    <mergeCell ref="I240:I245"/>
    <mergeCell ref="G241:H241"/>
    <mergeCell ref="G242:H242"/>
    <mergeCell ref="G243:H243"/>
    <mergeCell ref="G244:H244"/>
    <mergeCell ref="B245:C245"/>
    <mergeCell ref="D245:F245"/>
    <mergeCell ref="G245:H245"/>
    <mergeCell ref="D228:F228"/>
    <mergeCell ref="G228:H228"/>
    <mergeCell ref="D229:F236"/>
    <mergeCell ref="G229:H229"/>
    <mergeCell ref="G230:H230"/>
    <mergeCell ref="G231:H233"/>
    <mergeCell ref="G234:H235"/>
    <mergeCell ref="G236:H236"/>
    <mergeCell ref="G240:H240"/>
    <mergeCell ref="A229:A237"/>
    <mergeCell ref="C229:C236"/>
    <mergeCell ref="B237:C237"/>
    <mergeCell ref="A238:B238"/>
    <mergeCell ref="A239:I239"/>
    <mergeCell ref="D237:F237"/>
    <mergeCell ref="G237:H237"/>
    <mergeCell ref="D238:F238"/>
    <mergeCell ref="G238:H238"/>
    <mergeCell ref="I229:I237"/>
    <mergeCell ref="A240:A245"/>
    <mergeCell ref="C240:C244"/>
    <mergeCell ref="D240:F244"/>
    <mergeCell ref="A250:A258"/>
    <mergeCell ref="C250:C257"/>
    <mergeCell ref="D250:F257"/>
    <mergeCell ref="G250:H250"/>
    <mergeCell ref="I250:I258"/>
    <mergeCell ref="G251:H251"/>
    <mergeCell ref="G252:H252"/>
    <mergeCell ref="G253:H253"/>
    <mergeCell ref="A246:B246"/>
    <mergeCell ref="D246:F246"/>
    <mergeCell ref="G255:H255"/>
    <mergeCell ref="G256:H256"/>
    <mergeCell ref="G257:H257"/>
    <mergeCell ref="B258:C258"/>
    <mergeCell ref="D258:F258"/>
    <mergeCell ref="G258:H258"/>
    <mergeCell ref="A248:I248"/>
    <mergeCell ref="A249:I249"/>
    <mergeCell ref="G246:H246"/>
    <mergeCell ref="A247:B247"/>
    <mergeCell ref="D247:F247"/>
    <mergeCell ref="G247:H247"/>
    <mergeCell ref="G254:H254"/>
    <mergeCell ref="C220:C227"/>
    <mergeCell ref="I220:I228"/>
    <mergeCell ref="B228:C228"/>
    <mergeCell ref="G223:H223"/>
    <mergeCell ref="G224:H224"/>
    <mergeCell ref="G225:H225"/>
    <mergeCell ref="G226:H227"/>
    <mergeCell ref="A214:I214"/>
    <mergeCell ref="A215:B215"/>
    <mergeCell ref="C215:I215"/>
    <mergeCell ref="A216:A217"/>
    <mergeCell ref="B216:B217"/>
    <mergeCell ref="C216:C217"/>
    <mergeCell ref="G216:H216"/>
    <mergeCell ref="I216:I217"/>
    <mergeCell ref="D216:F216"/>
    <mergeCell ref="D217:F217"/>
    <mergeCell ref="G217:H217"/>
    <mergeCell ref="D220:F227"/>
    <mergeCell ref="G220:H220"/>
    <mergeCell ref="G221:H221"/>
    <mergeCell ref="G222:H222"/>
    <mergeCell ref="A218:I218"/>
    <mergeCell ref="A219:I219"/>
    <mergeCell ref="G197:G199"/>
    <mergeCell ref="H197:H199"/>
    <mergeCell ref="B212:C212"/>
    <mergeCell ref="A213:B213"/>
    <mergeCell ref="G213:I213"/>
    <mergeCell ref="A165:A180"/>
    <mergeCell ref="C165:C179"/>
    <mergeCell ref="I165:I180"/>
    <mergeCell ref="B180:C180"/>
    <mergeCell ref="A181:A212"/>
    <mergeCell ref="C181:C211"/>
    <mergeCell ref="I181:I212"/>
    <mergeCell ref="D165:F179"/>
    <mergeCell ref="D180:F180"/>
    <mergeCell ref="D213:F213"/>
    <mergeCell ref="D181:F211"/>
    <mergeCell ref="D212:F212"/>
    <mergeCell ref="A128:A149"/>
    <mergeCell ref="C128:C148"/>
    <mergeCell ref="I128:I149"/>
    <mergeCell ref="B149:C149"/>
    <mergeCell ref="A150:A164"/>
    <mergeCell ref="C150:C163"/>
    <mergeCell ref="I150:I164"/>
    <mergeCell ref="B164:C164"/>
    <mergeCell ref="D128:F148"/>
    <mergeCell ref="D149:F149"/>
    <mergeCell ref="D150:F163"/>
    <mergeCell ref="D164:F164"/>
    <mergeCell ref="A88:A105"/>
    <mergeCell ref="C88:C104"/>
    <mergeCell ref="I88:I105"/>
    <mergeCell ref="B105:C105"/>
    <mergeCell ref="A106:A127"/>
    <mergeCell ref="C106:C126"/>
    <mergeCell ref="I106:I127"/>
    <mergeCell ref="B127:C127"/>
    <mergeCell ref="A52:A66"/>
    <mergeCell ref="C52:C65"/>
    <mergeCell ref="I52:I66"/>
    <mergeCell ref="B66:C66"/>
    <mergeCell ref="A67:A87"/>
    <mergeCell ref="C67:C86"/>
    <mergeCell ref="I67:I87"/>
    <mergeCell ref="B87:C87"/>
    <mergeCell ref="D52:F65"/>
    <mergeCell ref="D66:F66"/>
    <mergeCell ref="D67:F86"/>
    <mergeCell ref="D87:F87"/>
    <mergeCell ref="D88:F104"/>
    <mergeCell ref="D105:F105"/>
    <mergeCell ref="D106:F126"/>
    <mergeCell ref="D127:F127"/>
    <mergeCell ref="A16:A30"/>
    <mergeCell ref="C16:C29"/>
    <mergeCell ref="I16:I30"/>
    <mergeCell ref="B30:C30"/>
    <mergeCell ref="A31:A51"/>
    <mergeCell ref="C31:C50"/>
    <mergeCell ref="I31:I51"/>
    <mergeCell ref="B51:C51"/>
    <mergeCell ref="D16:F29"/>
    <mergeCell ref="G16:H29"/>
    <mergeCell ref="D30:F30"/>
    <mergeCell ref="G30:H30"/>
    <mergeCell ref="D31:F50"/>
    <mergeCell ref="D51:F51"/>
    <mergeCell ref="B7:I7"/>
    <mergeCell ref="A8:B8"/>
    <mergeCell ref="C8:F8"/>
    <mergeCell ref="G8:I8"/>
    <mergeCell ref="A9:B9"/>
    <mergeCell ref="C9:F9"/>
    <mergeCell ref="G9:I9"/>
    <mergeCell ref="A10:B10"/>
    <mergeCell ref="C10:F10"/>
    <mergeCell ref="G10:I10"/>
    <mergeCell ref="A5:B5"/>
    <mergeCell ref="C5:I5"/>
    <mergeCell ref="A1:I1"/>
    <mergeCell ref="D2:E2"/>
    <mergeCell ref="D3:E3"/>
    <mergeCell ref="G3:I3"/>
    <mergeCell ref="C4:E4"/>
    <mergeCell ref="F4:I4"/>
    <mergeCell ref="A6:I6"/>
    <mergeCell ref="C11:F11"/>
    <mergeCell ref="G11:I11"/>
    <mergeCell ref="A11:B11"/>
    <mergeCell ref="A12:B12"/>
    <mergeCell ref="C12:I12"/>
    <mergeCell ref="A13:B13"/>
    <mergeCell ref="C13:I13"/>
    <mergeCell ref="A14:A15"/>
    <mergeCell ref="B14:B15"/>
    <mergeCell ref="C14:C15"/>
    <mergeCell ref="D14:F14"/>
    <mergeCell ref="G14:H14"/>
    <mergeCell ref="I14:I15"/>
    <mergeCell ref="D15:F15"/>
    <mergeCell ref="G15:H15"/>
  </mergeCells>
  <pageMargins left="0.25" right="0.25" top="0.25" bottom="0.25" header="6.4960630000000005E-2" footer="0.31496062992126"/>
  <pageSetup paperSize="9" scale="8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Cumulative </vt:lpstr>
      <vt:lpstr>Practical &amp; Viva </vt:lpstr>
      <vt:lpstr>Theory</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Vibhor Seth</dc:creator>
  <cp:lastModifiedBy>megha</cp:lastModifiedBy>
  <cp:lastPrinted>2015-06-24T07:34:38Z</cp:lastPrinted>
  <dcterms:created xsi:type="dcterms:W3CDTF">2013-07-19T04:41:40Z</dcterms:created>
  <dcterms:modified xsi:type="dcterms:W3CDTF">2015-12-01T11:08:24Z</dcterms:modified>
</cp:coreProperties>
</file>