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150" windowWidth="20580" windowHeight="11580" activeTab="2"/>
  </bookViews>
  <sheets>
    <sheet name="Cumulative " sheetId="8" r:id="rId1"/>
    <sheet name="Practical &amp; Viva " sheetId="9" r:id="rId2"/>
    <sheet name="Theory" sheetId="11" r:id="rId3"/>
  </sheets>
  <calcPr calcId="145621"/>
</workbook>
</file>

<file path=xl/calcChain.xml><?xml version="1.0" encoding="utf-8"?>
<calcChain xmlns="http://schemas.openxmlformats.org/spreadsheetml/2006/main">
  <c r="D242" i="11" l="1"/>
  <c r="D241" i="11"/>
  <c r="F240" i="9"/>
  <c r="E240" i="9"/>
  <c r="D240" i="9"/>
  <c r="D73" i="9" l="1"/>
  <c r="E73" i="9"/>
  <c r="F73" i="9"/>
  <c r="C11" i="11" l="1"/>
  <c r="G10" i="11"/>
  <c r="G9" i="11"/>
  <c r="D229" i="11"/>
  <c r="D218" i="11"/>
  <c r="D205" i="11"/>
  <c r="D206" i="11" s="1"/>
  <c r="D197" i="11"/>
  <c r="D188" i="11"/>
  <c r="D172" i="11"/>
  <c r="D147" i="11"/>
  <c r="D125" i="11"/>
  <c r="D101" i="11"/>
  <c r="D73" i="11"/>
  <c r="D52" i="11"/>
  <c r="D28" i="11"/>
  <c r="G20" i="8"/>
  <c r="F228" i="9"/>
  <c r="E228" i="9"/>
  <c r="D228" i="9"/>
  <c r="F217" i="9"/>
  <c r="E217" i="9"/>
  <c r="D217" i="9"/>
  <c r="F205" i="9"/>
  <c r="E205" i="9"/>
  <c r="D205" i="9"/>
  <c r="F198" i="9"/>
  <c r="E198" i="9"/>
  <c r="D198" i="9"/>
  <c r="F188" i="9"/>
  <c r="E188" i="9"/>
  <c r="D188" i="9"/>
  <c r="F172" i="9"/>
  <c r="E172" i="9"/>
  <c r="D172" i="9"/>
  <c r="F147" i="9"/>
  <c r="E147" i="9"/>
  <c r="D147" i="9"/>
  <c r="F125" i="9"/>
  <c r="E125" i="9"/>
  <c r="D125" i="9"/>
  <c r="F101" i="9"/>
  <c r="E101" i="9"/>
  <c r="D101" i="9"/>
  <c r="F52" i="9"/>
  <c r="E52" i="9"/>
  <c r="D52" i="9"/>
  <c r="F28" i="9"/>
  <c r="E28" i="9"/>
  <c r="D28" i="9"/>
  <c r="C11" i="9"/>
  <c r="G10" i="9"/>
  <c r="G13" i="8" s="1"/>
  <c r="G9" i="9"/>
  <c r="G12" i="8" s="1"/>
  <c r="C22" i="8"/>
  <c r="C20" i="8"/>
  <c r="G18" i="8"/>
  <c r="C14" i="8"/>
  <c r="D173" i="11" l="1"/>
  <c r="G11" i="11"/>
  <c r="D198" i="11"/>
  <c r="D207" i="11" s="1"/>
  <c r="G11" i="9"/>
  <c r="G14" i="8" s="1"/>
  <c r="G22" i="8" s="1"/>
  <c r="G19" i="8"/>
</calcChain>
</file>

<file path=xl/sharedStrings.xml><?xml version="1.0" encoding="utf-8"?>
<sst xmlns="http://schemas.openxmlformats.org/spreadsheetml/2006/main" count="595" uniqueCount="254">
  <si>
    <t>Marks Allocation</t>
  </si>
  <si>
    <t>Total</t>
  </si>
  <si>
    <t>Out Of</t>
  </si>
  <si>
    <t>Skills Practical</t>
  </si>
  <si>
    <t>Qualification Pack</t>
  </si>
  <si>
    <t>Sector Skill Council</t>
  </si>
  <si>
    <t>Job Role</t>
  </si>
  <si>
    <t>Healthcare</t>
  </si>
  <si>
    <t>National Occupational Standards (NOS)</t>
  </si>
  <si>
    <t>Performance Criteria (PC)</t>
  </si>
  <si>
    <t>Subject Domain</t>
  </si>
  <si>
    <t>Viva</t>
  </si>
  <si>
    <t>Theory</t>
  </si>
  <si>
    <t>Trainee Name</t>
  </si>
  <si>
    <t>UID No.</t>
  </si>
  <si>
    <t>Batch</t>
  </si>
  <si>
    <t>Taining Partner</t>
  </si>
  <si>
    <t>Date</t>
  </si>
  <si>
    <t>Marks Alloted</t>
  </si>
  <si>
    <t>Marks Awarded by Assessor</t>
  </si>
  <si>
    <t>Grand Total of Practical</t>
  </si>
  <si>
    <t>Assessment Form (To be filled by Assessor for Each Trainee)</t>
  </si>
  <si>
    <t>Grand Total of Theory</t>
  </si>
  <si>
    <t>Name of Assessor</t>
  </si>
  <si>
    <t>Name &amp; Signature of Representative &amp; Stamp of Assessing Body:</t>
  </si>
  <si>
    <t>Skills Practical and Viva (80% weightage)</t>
  </si>
  <si>
    <t>Theory (20% weightage)</t>
  </si>
  <si>
    <t xml:space="preserve">Detailed Break Up of Marks </t>
  </si>
  <si>
    <t>Total Marks (80)</t>
  </si>
  <si>
    <t>.</t>
  </si>
  <si>
    <t>Grand Total-1 (Subject Domain)</t>
  </si>
  <si>
    <t>Grand Total-2 (Soft Skills and Comunication)</t>
  </si>
  <si>
    <t>Grand Total-(Skills Practical and Viva)</t>
  </si>
  <si>
    <t>Passing Marks  (80% of Max. Marks)</t>
  </si>
  <si>
    <t>PASS/FAIL</t>
  </si>
  <si>
    <t>Grand Total-(Theory)</t>
  </si>
  <si>
    <t>Passing Marks  (50% of Max. Marks)</t>
  </si>
  <si>
    <t>Grand Total-(Skills Practical and Viva + Theory)</t>
  </si>
  <si>
    <t>Final Result</t>
  </si>
  <si>
    <t>Criteria is to pass in both theory and practical individually. If fail in any one of them, then candidate is fail</t>
  </si>
  <si>
    <t>Skills Practical &amp; Viva</t>
  </si>
  <si>
    <t>Pick any 2 NOS each of 200 marks totalling 400</t>
  </si>
  <si>
    <t>Total Marks (400)</t>
  </si>
  <si>
    <t>Soft Skills and Communication</t>
  </si>
  <si>
    <t>Total Marks (100)</t>
  </si>
  <si>
    <t>Observation/ Role Play</t>
  </si>
  <si>
    <t>Part 1 (Pick one field randomly carrying 50 marks)</t>
  </si>
  <si>
    <t>1. Attitude</t>
  </si>
  <si>
    <t>HSS/ N 9603 (Act within the limits of one’s competence and authority)</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</si>
  <si>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</si>
  <si>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</si>
  <si>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</si>
  <si>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</si>
  <si>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</si>
  <si>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</si>
  <si>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</si>
  <si>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</si>
  <si>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HSS/ N 9607 (Practice Code of conduct while performing duties)</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</si>
  <si>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</si>
  <si>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</si>
  <si>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</si>
  <si>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</si>
  <si>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</si>
  <si>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</si>
  <si>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</si>
  <si>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Attitude Total</t>
  </si>
  <si>
    <t>2. Work Management</t>
  </si>
  <si>
    <t>HSS/ N 9605 (Manage work to meet requirements)</t>
  </si>
  <si>
    <t>PC1. Clearly establish, agree, and record the work requirements</t>
  </si>
  <si>
    <t>PC2. Utilise time effectively</t>
  </si>
  <si>
    <t>PC3. Ensure his/her work meets the agreed requirements</t>
  </si>
  <si>
    <t>PC4. Treat confidential information correctly</t>
  </si>
  <si>
    <t>PC5. Work in line with the organisation’s procedures and policies and within the limits of his/her job role</t>
  </si>
  <si>
    <t>Work Management Total</t>
  </si>
  <si>
    <t>Part 2 (Pick one field as per NOS marked carrying 50 marks)</t>
  </si>
  <si>
    <t xml:space="preserve">1. Team Work </t>
  </si>
  <si>
    <t>HSS/ N 9604 (Work effectively with others)</t>
  </si>
  <si>
    <t>PC1. Communicate with other people clearly and effectively</t>
  </si>
  <si>
    <t>PC2. Integrate one’s work with other people’s work effectively</t>
  </si>
  <si>
    <t>PC3. Pass on essential information to other people on timely basis</t>
  </si>
  <si>
    <t>PC4. Work in a way that shows respect for other people</t>
  </si>
  <si>
    <t>PC5. Carry out any commitments made to other people</t>
  </si>
  <si>
    <t>PC6. Reason out the failure to fulfil commitment</t>
  </si>
  <si>
    <t>PC7. Identify any problems with team members and other people and take the initiative to solve these problems</t>
  </si>
  <si>
    <t>PC8. Follow the organisation’s policies and procedures</t>
  </si>
  <si>
    <t xml:space="preserve">2. Safety management </t>
  </si>
  <si>
    <t>HSS/ N 9606 (Maintain a safe, healthy, and secure working environment)</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</si>
  <si>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</si>
  <si>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</si>
  <si>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</si>
  <si>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</si>
  <si>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</si>
  <si>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</si>
  <si>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</si>
  <si>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</si>
  <si>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</si>
  <si>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Select each part each carrying 10 marks totalling 20</t>
  </si>
  <si>
    <t>Total Marks (20)</t>
  </si>
  <si>
    <t>Part 1 Total</t>
  </si>
  <si>
    <t>2. Safety management</t>
  </si>
  <si>
    <t>Part 2 Total</t>
  </si>
  <si>
    <t>Select each NOS totalling 80</t>
  </si>
  <si>
    <t>1.HSS/ N 5301 Assess Case Requirements</t>
  </si>
  <si>
    <t>PC1. Thoroughly understand all the instructions provided by dentists</t>
  </si>
  <si>
    <t>PC2. Identify the materials and equipment required for fabricating the dental device</t>
  </si>
  <si>
    <t>PC3. Assess and evaluate the case in a timely manner</t>
  </si>
  <si>
    <t>PC4. Assess risks associated with fabrication of the custom-made dental device</t>
  </si>
  <si>
    <t>PC5. Prepare equipment and materials required to fabricate casts</t>
  </si>
  <si>
    <t>PC6. Ensure that cast is smooth and is properly cleaned before it is evaluated</t>
  </si>
  <si>
    <t>PC7. Assess the quality of impressions, casts and occlusal registration to ensure they are prepared as per the prescription</t>
  </si>
  <si>
    <t>PC8. Properly handle the impressions to avoid distortion</t>
  </si>
  <si>
    <t>PC9. Properly handle received impressions and other items placed in mouth to control infection</t>
  </si>
  <si>
    <t>PC10. Contact the prescribing dentist to discuss queries, issues or concerns about the case</t>
  </si>
  <si>
    <t>PC11. Clearly communicate the reason, if not able to fabricate the custom-made dental device</t>
  </si>
  <si>
    <t>PC12. Identify and manage potential and actual risks to the quality and safety</t>
  </si>
  <si>
    <t>2.HSS/ N 5302 Fabricate Cast</t>
  </si>
  <si>
    <t>PC1. Ensure treatment of all materials received and other items placed in mouth as required by the infection control procedures</t>
  </si>
  <si>
    <t>PC2. Thoroughly understand all the instructions provided by dentists</t>
  </si>
  <si>
    <t>PC3. Contact the prescribing dentist to discuss queries, issues or concerns about the case</t>
  </si>
  <si>
    <t>PC4. Identify the materials and equipment required for preparing the cast</t>
  </si>
  <si>
    <t>PC6. Prepare master cast using approved die stone, free of bubble, void or damage</t>
  </si>
  <si>
    <t>PC7. Ensure that the master cast is produced according to the guidelines and instructions of the dentist</t>
  </si>
  <si>
    <t>PC8. Produce opposing cast using approved base former with approved base stone, and free of bubble, void or damage</t>
  </si>
  <si>
    <t>PC9. Ensure that the opposing cast is produced according to the guidelines and instructions of the dentist</t>
  </si>
  <si>
    <t>PC10. Articulate cast using proper bite registration material and as per the guidelines</t>
  </si>
  <si>
    <t>PC11. Ensure that the die is prepared and evaluated according to the guidelines</t>
  </si>
  <si>
    <t>PC12. Assess risks associated with preparation of casts and dies</t>
  </si>
  <si>
    <t>PC13. Ensure that cast is smooth and is properly cleaned before it is evaluated</t>
  </si>
  <si>
    <t>PC14. Assess the quality of casts and dies to ensure they are prepared as per the prescription</t>
  </si>
  <si>
    <t>PC15. Properly handle the impressions to avoid distortion</t>
  </si>
  <si>
    <t>PC16. Identify and manage potential and actual risks to the quality and safety</t>
  </si>
  <si>
    <t>PC17. Ensure timely implementation of appropriate procedures</t>
  </si>
  <si>
    <t>PC18. Recognise the boundary of one’s role and responsibility and seek supervision from superior when situations are beyond one’s competence and authority</t>
  </si>
  <si>
    <t>PC19. Establish trust and rapport with colleagues</t>
  </si>
  <si>
    <t>PC20. Maintain competence within one’s role and field of practice</t>
  </si>
  <si>
    <t>PC21. Promote and demonstrate good practice as an individual and as a team member at all times</t>
  </si>
  <si>
    <t>PC23. Evaluate and reflect on the quality of one’s work and make continuing improvements</t>
  </si>
  <si>
    <t>PC22. Identify and manage potential and actual risks to the quality and safety of Practice</t>
  </si>
  <si>
    <t>3.HSS/ N 5303 Fabricate Ceramics Dentures Prostheses</t>
  </si>
  <si>
    <t>PC4. Identify the materials and equipment required for producing the ceramic prostheses</t>
  </si>
  <si>
    <t>PC5. Prepare equipment and materials required to fabricate the ceramic prostheses</t>
  </si>
  <si>
    <t>PC6. Prepare substructure to receive porcelain according to the guidelines and instructions</t>
  </si>
  <si>
    <t>PC7. Prepare ceramic restoration that fits properly to the die margins and cast parameters</t>
  </si>
  <si>
    <t>PC8. Ensure that the ceramic restoration provides the correct occlusion and articulation as per the requirements</t>
  </si>
  <si>
    <t>PC9. Ensure that there is adequate retention and fixing to correctly fit the ceramic restoration in mouth</t>
  </si>
  <si>
    <t>PC10. Ensure that the ceramic restoration should not cause damage to tissues in the mouth of the patient</t>
  </si>
  <si>
    <t>PC11. Prepare faultless, smooth and properly finished ceramic restoration</t>
  </si>
  <si>
    <t>PC12. Assess risks associated with preparation of ceramic prostheses</t>
  </si>
  <si>
    <t>PC13. Ensure that finished ceramic restoration is properly cleaned and quality of the product is checked properly</t>
  </si>
  <si>
    <t>PC14. Ensure timely implementation of appropriate procedures</t>
  </si>
  <si>
    <t>PC15. Recognise the boundary of one’s role and responsibility and seek supervision from superior when situations are beyond one’s competence and authority</t>
  </si>
  <si>
    <t>PC16. Establish trust and rapport with colleagues</t>
  </si>
  <si>
    <t>PC17. Maintain competence within one’s role and field of practice</t>
  </si>
  <si>
    <t>PC18. Promote and demonstrate good practice as an individual and as a team member at all times</t>
  </si>
  <si>
    <t>PC19. Identify and manage potential and actual risks to the quality and safety of practice</t>
  </si>
  <si>
    <t>PC20. Evaluate and reflect on the quality of one’s work and make continuing improvements</t>
  </si>
  <si>
    <t>4.HSS/ N 5304 Fabricate Removable Partial Dentures Prostheses</t>
  </si>
  <si>
    <t>PC6. Prepare master cast that includes all denture support areas and landmarks necessary to determine border extensions</t>
  </si>
  <si>
    <t>PC7. Ensure that the master cast is free of bubble, void or damage, and produced according to the guidelines and instructions of the dentist</t>
  </si>
  <si>
    <t>PC8. Ensure that the master cast is properly cleaned before it is evaluated</t>
  </si>
  <si>
    <t>PC9. Assess the master cast and design framework</t>
  </si>
  <si>
    <t>PC10. Prepare refractory cast free of bubble, void or damage, with approved refractory material</t>
  </si>
  <si>
    <t>PC11. Prepare wax pattern that adapts and seals to the refractory cast as per the design</t>
  </si>
  <si>
    <t>PC12. Invest the wax pattern that accurately duplicates its shape and anatomic features</t>
  </si>
  <si>
    <t>PC13. Burnout the wax pattern and cast the framework with alloy according to the guidelines and instructions</t>
  </si>
  <si>
    <t>PC14. Prepare a framework that fits properly to the master cast</t>
  </si>
  <si>
    <t>PC15. Evaluate the fit of the framework to the master cast</t>
  </si>
  <si>
    <t>PC16. Finish and polish the framework</t>
  </si>
  <si>
    <t>PC17. Arrange teeth on the framework as per the instructions of the dentist</t>
  </si>
  <si>
    <t>PC18. Prepare the partial denture free of porosity, internal bubbles as per the prescription</t>
  </si>
  <si>
    <t>PC19. Ensure that finished ceramic restoration is properly cleaned and quality of the product is checked properly</t>
  </si>
  <si>
    <t>PC20. Assess risks associated with preparation of removable partial dentures</t>
  </si>
  <si>
    <t>PC21. Ensure timely implementation of appropriate procedures</t>
  </si>
  <si>
    <t>PC22. Recognise the boundary of one’s role and responsibility and seek supervision from superior when situations are beyond one’s competence and authority</t>
  </si>
  <si>
    <t>PC23. Establish trust and rapport with colleagues</t>
  </si>
  <si>
    <t>PC24. Maintain competence within one’s role and field of practice</t>
  </si>
  <si>
    <t>PC25. Promote and demonstrate good practice as an individual and as a team member at all times</t>
  </si>
  <si>
    <t>PC26. Identify and manage potential and actual risks to the quality and safety of practice</t>
  </si>
  <si>
    <t>PC27. Evaluate and reflect on the quality of one’s work and make continuing improvements</t>
  </si>
  <si>
    <t>5. HSS/ N 5305 Fabricate Complete Dentures Prostheses</t>
  </si>
  <si>
    <t>PC4. Identify the materials and equipment required for producing the complete denture</t>
  </si>
  <si>
    <t>PC5. Prepare equipment and materials required to fabricate the complete denture</t>
  </si>
  <si>
    <t>PC6. Ensure that preliminary cast includes all denture support areas and features that define denture borders</t>
  </si>
  <si>
    <t>PC7. Prepare custom impression tray and combination tray that provide room for an even controlled thickness of impression thickness</t>
  </si>
  <si>
    <t>PC8. Prepare master cast that includes all denture support areas and landmarks necessary to determine border extensions</t>
  </si>
  <si>
    <t>PC9. Ensure that the master cast is free of bubble, void or damage, and produced according to the guidelines and instructions of the dentist</t>
  </si>
  <si>
    <t>PC10. Ensure that the fabricated baseplate covers the same area as required by the denture and exactly fits the master cast</t>
  </si>
  <si>
    <t>PC11. Prepare baseplate that adapts to the occlusion rim and follows the standard dimensions</t>
  </si>
  <si>
    <t>PC12. Articulate and index master cast</t>
  </si>
  <si>
    <t>PC13. Select and arrange teeth as per anatomical measurements and instructions of the dentist</t>
  </si>
  <si>
    <t>PC14. Fabricate the complete denture free of porosity, internal bubbles as per the prescription</t>
  </si>
  <si>
    <t>PC15. Ensure that finished complete denture is properly cleaned and quality of the product is checked properly</t>
  </si>
  <si>
    <t>PC22. Identify and manage potential and actual risks to the quality and safety of practice</t>
  </si>
  <si>
    <t>6.HSS/ N 5306 Fabricate Fixed Prostheses</t>
  </si>
  <si>
    <t>PC5. Prepare equipment and materials required to fabricate the fixed denture</t>
  </si>
  <si>
    <t>PC6. Create wax patterns that adapts to the cast as per the design</t>
  </si>
  <si>
    <t>PC7. Sprue and Invest the wax pattern that accurately duplicates its shape and anatomic features</t>
  </si>
  <si>
    <t>PC8. Burnout the wax pattern and cast with alloy according to the guidelines and instructions</t>
  </si>
  <si>
    <t>PC9. Properly trim dies and marking margins utilising proper magnification</t>
  </si>
  <si>
    <t>PC10. Ensure that interproximal contacts are closed on solid cast when seated completely</t>
  </si>
  <si>
    <t>PC11. Ensure that passively guided centric relation is used as the reference position for occlusal adjustments</t>
  </si>
  <si>
    <t>PC12. Harmonise the facial and lingual with surrounding dentitions</t>
  </si>
  <si>
    <t>PC13. Ensure that finished complete denture is properly cleaned and quality of the product is checked properly</t>
  </si>
  <si>
    <t>PC14. Assess risks associated with preparation of fixed dentures</t>
  </si>
  <si>
    <t>PC15. Ensure timely implementation of appropriate procedures</t>
  </si>
  <si>
    <t>PC16. Recognise the boundary of one’s role and responsibility and seek supervision from superior when situations are beyond one’s competence and authority</t>
  </si>
  <si>
    <t>PC17. Establish trust and rapport with colleagues</t>
  </si>
  <si>
    <t>PC18. Maintain competence within one’s role and field of practice</t>
  </si>
  <si>
    <t>PC19. Promote and demonstrate good practice as an individual and as a team member at all times</t>
  </si>
  <si>
    <t>PC20. Identify and manage potential and actual risks to the quality and safety of practice</t>
  </si>
  <si>
    <t>PC21. Evaluate and reflect on the quality of one’s work and make continuing improvements</t>
  </si>
  <si>
    <t>7.HSS/ N 5307 Fabricate Orthodontic Appliances</t>
  </si>
  <si>
    <t>PC5. Prepare equipment and materials required to fabricate the orthodontic appliance</t>
  </si>
  <si>
    <t>PC6. Prepare study cast free of bubble, void or damage, and produced according to the guidelines and instructions of the dentist</t>
  </si>
  <si>
    <t>PC7. Articulate study cast using proper bite registration material and as per the guidelines</t>
  </si>
  <si>
    <t>PC8. Evaluate study cast and design, and identify required components to fabricate the appliance</t>
  </si>
  <si>
    <t>PC9. Fabricate matrixes ensuring that proper size stainless steel band fits the cast, without causing any occlusal interference</t>
  </si>
  <si>
    <t>PC10. Create stainless steel band that adapts to the tooth and matched the tissue contour on the cast</t>
  </si>
  <si>
    <t>PC11. Select wire of correct gauge and material based on the type of teeth</t>
  </si>
  <si>
    <t>PC12. Accurately solder parts of the component</t>
  </si>
  <si>
    <t>PC13. Ensure that the component properly fits the cast, without damaging surrounding tissues in the mouth</t>
  </si>
  <si>
    <t>PC14. Finish and polish the appliance</t>
  </si>
  <si>
    <t>PC15. Ensure that the finished appliance is free of porosity and internal bubbles</t>
  </si>
  <si>
    <t>PC16. Ensure that finished appliance is properly cleaned and quality of the product is checked properly</t>
  </si>
  <si>
    <t>PC17. Assess risks associated with preparation of orthodontic appliances</t>
  </si>
  <si>
    <t>PC18. Ensure timely implementation of appropriate procedures</t>
  </si>
  <si>
    <t>PC19. Recognise the boundary of one’s role and responsibility and seek supervision from superior when situations are beyond one’s competence and authority</t>
  </si>
  <si>
    <t>PC20. Establish trust and rapport with colleagues</t>
  </si>
  <si>
    <t>PC21. Maintain competence within one’s role and field of practice</t>
  </si>
  <si>
    <t>PC22. Promote and demonstrate good practice as an individual and as a team member at all times</t>
  </si>
  <si>
    <t>PC23. Identify and manage potential and actual risks to the quality and safety of practice</t>
  </si>
  <si>
    <t>PC24. Evaluate and reflect on the quality of one’s work and make continuing improvements</t>
  </si>
  <si>
    <t>2. Attiquete</t>
  </si>
  <si>
    <t>3. Work Management</t>
  </si>
  <si>
    <t>Pick one field from both parts each carrying 50 marks totalling 100</t>
  </si>
  <si>
    <t>PC16. Assess risks associated with preparation of complete dentures</t>
  </si>
  <si>
    <t>Dental Technician</t>
  </si>
  <si>
    <t>HSS/ N 9611: Monitor and assure quality</t>
  </si>
  <si>
    <t>PC1. Conduct appropriate research and analysis</t>
  </si>
  <si>
    <t>PC2. Evaluate potential solutions thoroughly</t>
  </si>
  <si>
    <t>PC3. Participate in education programs which include current techniques, technology and trends pertaining to the dental industry</t>
  </si>
  <si>
    <t>PC4. Read Dental hygiene, dental and medical publications related to quality consistently and thoroughly</t>
  </si>
  <si>
    <t>PC5. Report any identified breaches in health, safety, and security procedures to the designated person</t>
  </si>
  <si>
    <t>PC6. Identify and correct any hazards that he/she can deal with safely, competently and within the limits of his/her authority</t>
  </si>
  <si>
    <t>PC7. Promptly and accurately report any hazards that he/she is not allowed to deal with to the relevant person and warn other people who may be affected</t>
  </si>
  <si>
    <t>PC8. Follow the organisation’s emergency procedures promptly, calmly, and efficiently</t>
  </si>
  <si>
    <t>PC9. Identify and recommend opportunities for improving health, safety, and security to the designated person</t>
  </si>
  <si>
    <t>PC10. Complete any health and safety records legibly and accurately</t>
  </si>
  <si>
    <t>3. Quality Assurance</t>
  </si>
  <si>
    <t>Training Partner Logo</t>
  </si>
  <si>
    <t>Assessing Body Logo</t>
  </si>
  <si>
    <t>Question Paper setting Criteria</t>
  </si>
  <si>
    <t xml:space="preserve">Question Paper would consist of Skills Practical of any 2 selected NOS from subject domain and any 2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</si>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</sst>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
      <sz val="11"/>
      <color rgb="FF0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0" fillId="0" borderId="1" xfId="0" applyFont="1" applyBorder="1" applyAlignment="1">
      <alignment wrapText="1"/>
    </xf>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9" fontId="0" fillId="0" borderId="1" xfId="0" applyNumberFormat="1" applyBorder="1"/>
    <xf numFmtId="0" fontId="0"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1" xfId="0" applyBorder="1" applyAlignment="1">
      <alignment horizontal="center" vertical="center"/>
    </xf>
    <xf numFmtId="0" fontId="2" fillId="2" borderId="1" xfId="0" applyFont="1" applyFill="1" applyBorder="1" applyAlignment="1">
      <alignment horizontal="center" wrapText="1"/>
    </xf>
    <xf numFmtId="0" fontId="8" fillId="7" borderId="2"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9" fillId="0" borderId="1" xfId="0" applyFont="1" applyBorder="1" applyAlignment="1">
      <alignment vertical="center" wrapText="1"/>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8" fillId="7" borderId="1" xfId="0" applyFont="1" applyFill="1" applyBorder="1" applyAlignment="1">
      <alignment horizontal="center" vertical="center"/>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1" xfId="0" applyFont="1" applyBorder="1" applyAlignment="1">
      <alignment horizontal="center"/>
    </xf>
    <xf numFmtId="0" fontId="7" fillId="8" borderId="1" xfId="0" applyFont="1" applyFill="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0" fillId="0" borderId="1" xfId="0" applyBorder="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1" xfId="0" applyFont="1" applyFill="1" applyBorder="1" applyAlignment="1">
      <alignment horizont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1" fillId="2" borderId="1" xfId="0" applyFont="1" applyFill="1" applyBorder="1" applyAlignment="1">
      <alignment horizontal="center" vertical="top" wrapText="1"/>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8" xfId="0" applyFont="1" applyFill="1" applyBorder="1" applyAlignment="1">
      <alignment horizont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xf>
    <xf numFmtId="0" fontId="0" fillId="0" borderId="15" xfId="0" applyBorder="1" applyAlignment="1">
      <alignment horizont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0" xfId="0" applyBorder="1" applyAlignment="1">
      <alignment horizontal="center"/>
    </xf>
    <xf numFmtId="0" fontId="0" fillId="0" borderId="0" xfId="0" applyBorder="1" applyAlignment="1">
      <alignment vertical="center"/>
    </xf>
    <xf numFmtId="0" fontId="7" fillId="9" borderId="1" xfId="0" applyFont="1" applyFill="1" applyBorder="1" applyAlignment="1">
      <alignment vertical="center" wrapText="1"/>
    </xf>
    <xf numFmtId="0" fontId="7" fillId="9"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78" zoomScaleNormal="78" workbookViewId="0">
      <selection activeCell="A10" sqref="A10:I10"/>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x14ac:dyDescent="0.25">
      <c r="A1" s="119" t="s">
        <v>249</v>
      </c>
      <c r="B1" s="120"/>
      <c r="C1" s="89"/>
      <c r="D1" s="89"/>
      <c r="E1" s="120"/>
      <c r="F1" s="120"/>
      <c r="G1" s="119" t="s">
        <v>250</v>
      </c>
      <c r="H1" s="119"/>
      <c r="I1" s="119"/>
    </row>
    <row r="2" spans="1:11" x14ac:dyDescent="0.25">
      <c r="A2" s="119"/>
      <c r="B2" s="120"/>
      <c r="C2" s="89"/>
      <c r="D2" s="89"/>
      <c r="E2" s="120"/>
      <c r="F2" s="120"/>
      <c r="G2" s="119"/>
      <c r="H2" s="119"/>
      <c r="I2" s="119"/>
    </row>
    <row r="3" spans="1:11" x14ac:dyDescent="0.25">
      <c r="A3" s="119"/>
      <c r="B3" s="120"/>
      <c r="C3" s="89"/>
      <c r="D3" s="89"/>
      <c r="E3" s="120"/>
      <c r="F3" s="120"/>
      <c r="G3" s="119"/>
      <c r="H3" s="119"/>
      <c r="I3" s="119"/>
    </row>
    <row r="4" spans="1:11" ht="42.75" customHeight="1" x14ac:dyDescent="0.25">
      <c r="A4" s="119"/>
      <c r="B4" s="120"/>
      <c r="C4" s="89"/>
      <c r="D4" s="89"/>
      <c r="E4" s="120"/>
      <c r="F4" s="120"/>
      <c r="G4" s="119"/>
      <c r="H4" s="119"/>
      <c r="I4" s="119"/>
    </row>
    <row r="5" spans="1:11" ht="15" customHeight="1" x14ac:dyDescent="0.3">
      <c r="A5" s="26" t="s">
        <v>21</v>
      </c>
      <c r="B5" s="26"/>
      <c r="C5" s="26"/>
      <c r="D5" s="26"/>
      <c r="E5" s="26"/>
      <c r="F5" s="26"/>
      <c r="G5" s="26"/>
      <c r="H5" s="26"/>
      <c r="I5" s="26"/>
    </row>
    <row r="6" spans="1:11" ht="18.75" x14ac:dyDescent="0.3">
      <c r="A6" s="10" t="s">
        <v>6</v>
      </c>
      <c r="B6" s="13" t="s">
        <v>236</v>
      </c>
      <c r="C6" s="10" t="s">
        <v>13</v>
      </c>
      <c r="D6" s="27"/>
      <c r="E6" s="27"/>
      <c r="F6" s="10" t="s">
        <v>14</v>
      </c>
      <c r="G6" s="11"/>
      <c r="H6" s="10" t="s">
        <v>15</v>
      </c>
      <c r="I6" s="12"/>
    </row>
    <row r="7" spans="1:11" ht="21.75" customHeight="1" x14ac:dyDescent="0.35">
      <c r="A7" s="10" t="s">
        <v>4</v>
      </c>
      <c r="B7" s="14"/>
      <c r="C7" s="10" t="s">
        <v>16</v>
      </c>
      <c r="D7" s="28"/>
      <c r="E7" s="28"/>
      <c r="F7" s="10" t="s">
        <v>17</v>
      </c>
      <c r="G7" s="28"/>
      <c r="H7" s="28"/>
      <c r="I7" s="28"/>
    </row>
    <row r="8" spans="1:11" ht="25.5" customHeight="1" x14ac:dyDescent="0.3">
      <c r="A8" s="10" t="s">
        <v>5</v>
      </c>
      <c r="B8" s="13" t="s">
        <v>7</v>
      </c>
      <c r="C8" s="29" t="s">
        <v>23</v>
      </c>
      <c r="D8" s="29"/>
      <c r="E8" s="29"/>
      <c r="F8" s="27"/>
      <c r="G8" s="27"/>
      <c r="H8" s="27"/>
      <c r="I8" s="27"/>
    </row>
    <row r="9" spans="1:11" ht="25.5" customHeight="1" x14ac:dyDescent="0.25">
      <c r="A9" s="29" t="s">
        <v>24</v>
      </c>
      <c r="B9" s="29"/>
      <c r="C9" s="29"/>
      <c r="D9" s="29"/>
      <c r="E9" s="29"/>
      <c r="F9" s="29"/>
      <c r="G9" s="29"/>
      <c r="H9" s="29"/>
      <c r="I9" s="29"/>
      <c r="J9" s="3"/>
      <c r="K9" s="3"/>
    </row>
    <row r="10" spans="1:11" ht="25.5" customHeight="1" x14ac:dyDescent="0.25">
      <c r="A10" s="30" t="s">
        <v>25</v>
      </c>
      <c r="B10" s="30"/>
      <c r="C10" s="30"/>
      <c r="D10" s="30"/>
      <c r="E10" s="30"/>
      <c r="F10" s="30"/>
      <c r="G10" s="30"/>
      <c r="H10" s="30"/>
      <c r="I10" s="30"/>
      <c r="J10" s="3"/>
      <c r="K10" s="3"/>
    </row>
    <row r="11" spans="1:11" ht="25.5" customHeight="1" x14ac:dyDescent="0.25">
      <c r="A11" s="30"/>
      <c r="B11" s="30"/>
      <c r="C11" s="30" t="s">
        <v>18</v>
      </c>
      <c r="D11" s="30"/>
      <c r="E11" s="30"/>
      <c r="F11" s="30"/>
      <c r="G11" s="30" t="s">
        <v>19</v>
      </c>
      <c r="H11" s="30"/>
      <c r="I11" s="30"/>
      <c r="J11" s="3"/>
      <c r="K11" s="3"/>
    </row>
    <row r="12" spans="1:11" ht="25.5" customHeight="1" x14ac:dyDescent="0.25">
      <c r="A12" s="31" t="s">
        <v>30</v>
      </c>
      <c r="B12" s="31"/>
      <c r="C12" s="32">
        <v>400</v>
      </c>
      <c r="D12" s="32"/>
      <c r="E12" s="32"/>
      <c r="F12" s="32"/>
      <c r="G12" s="32">
        <f>'Practical &amp; Viva '!G9</f>
        <v>0</v>
      </c>
      <c r="H12" s="32"/>
      <c r="I12" s="32"/>
      <c r="J12" s="3"/>
      <c r="K12" s="3"/>
    </row>
    <row r="13" spans="1:11" ht="25.5" customHeight="1" x14ac:dyDescent="0.25">
      <c r="A13" s="31" t="s">
        <v>31</v>
      </c>
      <c r="B13" s="31"/>
      <c r="C13" s="32">
        <v>100</v>
      </c>
      <c r="D13" s="32"/>
      <c r="E13" s="32"/>
      <c r="F13" s="32"/>
      <c r="G13" s="32">
        <f>'Practical &amp; Viva '!G10</f>
        <v>0</v>
      </c>
      <c r="H13" s="32"/>
      <c r="I13" s="32"/>
      <c r="J13" s="3"/>
      <c r="K13" s="3"/>
    </row>
    <row r="14" spans="1:11" ht="25.5" customHeight="1" x14ac:dyDescent="0.25">
      <c r="A14" s="31" t="s">
        <v>32</v>
      </c>
      <c r="B14" s="31"/>
      <c r="C14" s="32">
        <f>SUM(C12,C13)</f>
        <v>500</v>
      </c>
      <c r="D14" s="32"/>
      <c r="E14" s="32"/>
      <c r="F14" s="32"/>
      <c r="G14" s="32">
        <f>'Practical &amp; Viva '!G11</f>
        <v>0</v>
      </c>
      <c r="H14" s="32"/>
      <c r="I14" s="32"/>
      <c r="J14" s="3"/>
      <c r="K14" s="3"/>
    </row>
    <row r="15" spans="1:11" ht="25.5" customHeight="1" x14ac:dyDescent="0.25">
      <c r="A15" s="33" t="s">
        <v>33</v>
      </c>
      <c r="B15" s="34"/>
      <c r="C15" s="35">
        <v>400</v>
      </c>
      <c r="D15" s="36"/>
      <c r="E15" s="36"/>
      <c r="F15" s="37"/>
      <c r="G15" s="35" t="s">
        <v>34</v>
      </c>
      <c r="H15" s="36"/>
      <c r="I15" s="37"/>
      <c r="J15" s="3"/>
      <c r="K15" s="3"/>
    </row>
    <row r="16" spans="1:11" ht="25.5" customHeight="1" x14ac:dyDescent="0.25">
      <c r="A16" s="30" t="s">
        <v>26</v>
      </c>
      <c r="B16" s="30"/>
      <c r="C16" s="30"/>
      <c r="D16" s="30"/>
      <c r="E16" s="30"/>
      <c r="F16" s="30"/>
      <c r="G16" s="30"/>
      <c r="H16" s="30"/>
      <c r="I16" s="30"/>
    </row>
    <row r="17" spans="1:11" ht="25.5" customHeight="1" x14ac:dyDescent="0.25">
      <c r="A17" s="30"/>
      <c r="B17" s="30"/>
      <c r="C17" s="30" t="s">
        <v>18</v>
      </c>
      <c r="D17" s="30"/>
      <c r="E17" s="30"/>
      <c r="F17" s="30"/>
      <c r="G17" s="30" t="s">
        <v>19</v>
      </c>
      <c r="H17" s="30"/>
      <c r="I17" s="30"/>
      <c r="J17" s="3"/>
      <c r="K17" s="3"/>
    </row>
    <row r="18" spans="1:11" ht="25.5" customHeight="1" x14ac:dyDescent="0.3">
      <c r="A18" s="31" t="s">
        <v>30</v>
      </c>
      <c r="B18" s="31"/>
      <c r="C18" s="38">
        <v>80</v>
      </c>
      <c r="D18" s="38"/>
      <c r="E18" s="38"/>
      <c r="F18" s="38"/>
      <c r="G18" s="39" t="e">
        <f>#REF!</f>
        <v>#REF!</v>
      </c>
      <c r="H18" s="39"/>
      <c r="I18" s="39"/>
    </row>
    <row r="19" spans="1:11" ht="25.5" customHeight="1" x14ac:dyDescent="0.3">
      <c r="A19" s="31" t="s">
        <v>31</v>
      </c>
      <c r="B19" s="31"/>
      <c r="C19" s="38">
        <v>20</v>
      </c>
      <c r="D19" s="38"/>
      <c r="E19" s="38"/>
      <c r="F19" s="38"/>
      <c r="G19" s="39" t="e">
        <f>#REF!</f>
        <v>#REF!</v>
      </c>
      <c r="H19" s="39"/>
      <c r="I19" s="39"/>
    </row>
    <row r="20" spans="1:11" ht="25.5" customHeight="1" x14ac:dyDescent="0.3">
      <c r="A20" s="31" t="s">
        <v>35</v>
      </c>
      <c r="B20" s="31"/>
      <c r="C20" s="38">
        <f>SUM(C18,C19)</f>
        <v>100</v>
      </c>
      <c r="D20" s="38"/>
      <c r="E20" s="38"/>
      <c r="F20" s="38"/>
      <c r="G20" s="39" t="e">
        <f>#REF!</f>
        <v>#REF!</v>
      </c>
      <c r="H20" s="39"/>
      <c r="I20" s="39"/>
    </row>
    <row r="21" spans="1:11" ht="25.5" customHeight="1" x14ac:dyDescent="0.25">
      <c r="A21" s="33" t="s">
        <v>36</v>
      </c>
      <c r="B21" s="34"/>
      <c r="C21" s="35">
        <v>50</v>
      </c>
      <c r="D21" s="36"/>
      <c r="E21" s="36"/>
      <c r="F21" s="37"/>
      <c r="G21" s="35" t="s">
        <v>34</v>
      </c>
      <c r="H21" s="36"/>
      <c r="I21" s="37"/>
      <c r="J21" s="3"/>
      <c r="K21" s="3"/>
    </row>
    <row r="22" spans="1:11" ht="25.5" customHeight="1" x14ac:dyDescent="0.25">
      <c r="A22" s="40" t="s">
        <v>37</v>
      </c>
      <c r="B22" s="40"/>
      <c r="C22" s="40">
        <f>SUM(C14,C20)</f>
        <v>600</v>
      </c>
      <c r="D22" s="40"/>
      <c r="E22" s="40"/>
      <c r="F22" s="40"/>
      <c r="G22" s="40" t="e">
        <f>SUM(G14,G20)</f>
        <v>#REF!</v>
      </c>
      <c r="H22" s="40"/>
      <c r="I22" s="40"/>
    </row>
    <row r="23" spans="1:11" ht="56.25" customHeight="1" x14ac:dyDescent="0.25">
      <c r="A23" s="33" t="s">
        <v>38</v>
      </c>
      <c r="B23" s="34"/>
      <c r="C23" s="35" t="s">
        <v>39</v>
      </c>
      <c r="D23" s="36"/>
      <c r="E23" s="36"/>
      <c r="F23" s="37"/>
      <c r="G23" s="35" t="s">
        <v>34</v>
      </c>
      <c r="H23" s="36"/>
      <c r="I23" s="37"/>
      <c r="J23" s="3"/>
      <c r="K23" s="3"/>
    </row>
  </sheetData>
  <mergeCells count="49">
    <mergeCell ref="A1:A4"/>
    <mergeCell ref="C1:D4"/>
    <mergeCell ref="G1:I4"/>
    <mergeCell ref="A23:B23"/>
    <mergeCell ref="C23:F23"/>
    <mergeCell ref="G23:I23"/>
    <mergeCell ref="A21:B21"/>
    <mergeCell ref="C21:F21"/>
    <mergeCell ref="G21:I21"/>
    <mergeCell ref="A22:B22"/>
    <mergeCell ref="C22:F22"/>
    <mergeCell ref="G22:I22"/>
    <mergeCell ref="A19:B19"/>
    <mergeCell ref="C19:F19"/>
    <mergeCell ref="G19:I19"/>
    <mergeCell ref="A20:B20"/>
    <mergeCell ref="C20:F20"/>
    <mergeCell ref="G20:I20"/>
    <mergeCell ref="A16:I16"/>
    <mergeCell ref="A17:B17"/>
    <mergeCell ref="C17:F17"/>
    <mergeCell ref="G17:I17"/>
    <mergeCell ref="A18:B18"/>
    <mergeCell ref="C18:F18"/>
    <mergeCell ref="G18:I18"/>
    <mergeCell ref="A14:B14"/>
    <mergeCell ref="C14:F14"/>
    <mergeCell ref="G14:I14"/>
    <mergeCell ref="A15:B15"/>
    <mergeCell ref="C15:F15"/>
    <mergeCell ref="G15:I15"/>
    <mergeCell ref="A12:B12"/>
    <mergeCell ref="C12:F12"/>
    <mergeCell ref="G12:I12"/>
    <mergeCell ref="A13:B13"/>
    <mergeCell ref="C13:F13"/>
    <mergeCell ref="G13:I13"/>
    <mergeCell ref="A9:B9"/>
    <mergeCell ref="C9:I9"/>
    <mergeCell ref="A10:I10"/>
    <mergeCell ref="A11:B11"/>
    <mergeCell ref="C11:F11"/>
    <mergeCell ref="G11:I11"/>
    <mergeCell ref="A5:I5"/>
    <mergeCell ref="D6:E6"/>
    <mergeCell ref="D7:E7"/>
    <mergeCell ref="G7:I7"/>
    <mergeCell ref="C8:E8"/>
    <mergeCell ref="F8:I8"/>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1"/>
  <sheetViews>
    <sheetView zoomScale="80" zoomScaleNormal="80" workbookViewId="0">
      <selection activeCell="M9" sqref="M9"/>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ht="15" customHeight="1" x14ac:dyDescent="0.3">
      <c r="A1" s="26" t="s">
        <v>21</v>
      </c>
      <c r="B1" s="26"/>
      <c r="C1" s="26"/>
      <c r="D1" s="26"/>
      <c r="E1" s="26"/>
      <c r="F1" s="26"/>
      <c r="G1" s="26"/>
      <c r="H1" s="26"/>
      <c r="I1" s="26"/>
    </row>
    <row r="2" spans="1:11" ht="18.75" x14ac:dyDescent="0.3">
      <c r="A2" s="10" t="s">
        <v>6</v>
      </c>
      <c r="B2" s="13" t="s">
        <v>236</v>
      </c>
      <c r="C2" s="10" t="s">
        <v>13</v>
      </c>
      <c r="D2" s="27"/>
      <c r="E2" s="27"/>
      <c r="F2" s="10" t="s">
        <v>14</v>
      </c>
      <c r="G2" s="11"/>
      <c r="H2" s="10" t="s">
        <v>15</v>
      </c>
      <c r="I2" s="12"/>
    </row>
    <row r="3" spans="1:11" ht="21.75" customHeight="1" x14ac:dyDescent="0.35">
      <c r="A3" s="10" t="s">
        <v>4</v>
      </c>
      <c r="B3" s="14"/>
      <c r="C3" s="10" t="s">
        <v>16</v>
      </c>
      <c r="D3" s="28"/>
      <c r="E3" s="28"/>
      <c r="F3" s="10" t="s">
        <v>17</v>
      </c>
      <c r="G3" s="28"/>
      <c r="H3" s="28"/>
      <c r="I3" s="28"/>
    </row>
    <row r="4" spans="1:11" ht="25.5" customHeight="1" x14ac:dyDescent="0.3">
      <c r="A4" s="10" t="s">
        <v>5</v>
      </c>
      <c r="B4" s="13" t="s">
        <v>7</v>
      </c>
      <c r="C4" s="29" t="s">
        <v>23</v>
      </c>
      <c r="D4" s="29"/>
      <c r="E4" s="29"/>
      <c r="F4" s="27"/>
      <c r="G4" s="27"/>
      <c r="H4" s="27"/>
      <c r="I4" s="27"/>
    </row>
    <row r="5" spans="1:11" ht="25.5" customHeight="1" x14ac:dyDescent="0.25">
      <c r="A5" s="29" t="s">
        <v>24</v>
      </c>
      <c r="B5" s="29"/>
      <c r="C5" s="29"/>
      <c r="D5" s="29"/>
      <c r="E5" s="29"/>
      <c r="F5" s="29"/>
      <c r="G5" s="29"/>
      <c r="H5" s="29"/>
      <c r="I5" s="29"/>
      <c r="J5" s="3"/>
      <c r="K5" s="3"/>
    </row>
    <row r="6" spans="1:11" ht="25.5" customHeight="1" x14ac:dyDescent="0.25">
      <c r="A6" s="30" t="s">
        <v>25</v>
      </c>
      <c r="B6" s="30"/>
      <c r="C6" s="30"/>
      <c r="D6" s="30"/>
      <c r="E6" s="30"/>
      <c r="F6" s="30"/>
      <c r="G6" s="30"/>
      <c r="H6" s="30"/>
      <c r="I6" s="30"/>
      <c r="J6" s="3"/>
      <c r="K6" s="3"/>
    </row>
    <row r="7" spans="1:11" ht="76.5" customHeight="1" x14ac:dyDescent="0.25">
      <c r="A7" s="121" t="s">
        <v>251</v>
      </c>
      <c r="B7" s="122" t="s">
        <v>252</v>
      </c>
      <c r="C7" s="122"/>
      <c r="D7" s="122"/>
      <c r="E7" s="122"/>
      <c r="F7" s="122"/>
      <c r="G7" s="122"/>
      <c r="H7" s="122"/>
      <c r="I7" s="122"/>
      <c r="J7" s="3"/>
      <c r="K7" s="3"/>
    </row>
    <row r="8" spans="1:11" ht="25.5" customHeight="1" x14ac:dyDescent="0.25">
      <c r="A8" s="30"/>
      <c r="B8" s="30"/>
      <c r="C8" s="30" t="s">
        <v>18</v>
      </c>
      <c r="D8" s="30"/>
      <c r="E8" s="30"/>
      <c r="F8" s="30"/>
      <c r="G8" s="30" t="s">
        <v>19</v>
      </c>
      <c r="H8" s="30"/>
      <c r="I8" s="30"/>
      <c r="J8" s="3"/>
      <c r="K8" s="3"/>
    </row>
    <row r="9" spans="1:11" ht="25.5" customHeight="1" x14ac:dyDescent="0.25">
      <c r="A9" s="31" t="s">
        <v>30</v>
      </c>
      <c r="B9" s="31"/>
      <c r="C9" s="32">
        <v>400</v>
      </c>
      <c r="D9" s="32"/>
      <c r="E9" s="32"/>
      <c r="F9" s="32"/>
      <c r="G9" s="32">
        <f>$G$173</f>
        <v>0</v>
      </c>
      <c r="H9" s="32"/>
      <c r="I9" s="32"/>
      <c r="J9" s="3"/>
      <c r="K9" s="3"/>
    </row>
    <row r="10" spans="1:11" ht="25.5" customHeight="1" x14ac:dyDescent="0.25">
      <c r="A10" s="31" t="s">
        <v>31</v>
      </c>
      <c r="B10" s="31"/>
      <c r="C10" s="32">
        <v>100</v>
      </c>
      <c r="D10" s="32"/>
      <c r="E10" s="32"/>
      <c r="F10" s="32"/>
      <c r="G10" s="32">
        <f>$G$224</f>
        <v>0</v>
      </c>
      <c r="H10" s="32"/>
      <c r="I10" s="32"/>
      <c r="J10" s="3"/>
      <c r="K10" s="3"/>
    </row>
    <row r="11" spans="1:11" ht="25.5" customHeight="1" x14ac:dyDescent="0.25">
      <c r="A11" s="31" t="s">
        <v>32</v>
      </c>
      <c r="B11" s="31"/>
      <c r="C11" s="32">
        <f>SUM(C9,C10)</f>
        <v>500</v>
      </c>
      <c r="D11" s="32"/>
      <c r="E11" s="32"/>
      <c r="F11" s="32"/>
      <c r="G11" s="32">
        <f>SUM(G9,G10)</f>
        <v>0</v>
      </c>
      <c r="H11" s="32"/>
      <c r="I11" s="32"/>
      <c r="J11" s="3"/>
      <c r="K11" s="3"/>
    </row>
    <row r="12" spans="1:11" ht="25.5" customHeight="1" x14ac:dyDescent="0.25">
      <c r="A12" s="44" t="s">
        <v>27</v>
      </c>
      <c r="B12" s="45"/>
      <c r="C12" s="31" t="s">
        <v>40</v>
      </c>
      <c r="D12" s="31"/>
      <c r="E12" s="31"/>
      <c r="F12" s="31"/>
      <c r="G12" s="31"/>
      <c r="H12" s="31"/>
      <c r="I12" s="31"/>
    </row>
    <row r="13" spans="1:11" ht="28.5" customHeight="1" x14ac:dyDescent="0.25">
      <c r="A13" s="46" t="s">
        <v>10</v>
      </c>
      <c r="B13" s="46"/>
      <c r="C13" s="46" t="s">
        <v>41</v>
      </c>
      <c r="D13" s="46"/>
      <c r="E13" s="46"/>
      <c r="F13" s="46"/>
      <c r="G13" s="46"/>
      <c r="H13" s="46"/>
      <c r="I13" s="46"/>
    </row>
    <row r="14" spans="1:11" ht="28.5" customHeight="1" x14ac:dyDescent="0.25">
      <c r="A14" s="57" t="s">
        <v>8</v>
      </c>
      <c r="B14" s="57" t="s">
        <v>9</v>
      </c>
      <c r="C14" s="58" t="s">
        <v>42</v>
      </c>
      <c r="D14" s="59" t="s">
        <v>2</v>
      </c>
      <c r="E14" s="60" t="s">
        <v>0</v>
      </c>
      <c r="F14" s="60"/>
      <c r="G14" s="61" t="s">
        <v>19</v>
      </c>
      <c r="H14" s="61"/>
      <c r="I14" s="55" t="s">
        <v>20</v>
      </c>
    </row>
    <row r="15" spans="1:11" ht="36" customHeight="1" x14ac:dyDescent="0.25">
      <c r="A15" s="57"/>
      <c r="B15" s="57"/>
      <c r="C15" s="58"/>
      <c r="D15" s="59"/>
      <c r="E15" s="17" t="s">
        <v>11</v>
      </c>
      <c r="F15" s="18" t="s">
        <v>3</v>
      </c>
      <c r="G15" s="17" t="s">
        <v>11</v>
      </c>
      <c r="H15" s="18" t="s">
        <v>3</v>
      </c>
      <c r="I15" s="55"/>
    </row>
    <row r="16" spans="1:11" ht="25.5" customHeight="1" x14ac:dyDescent="0.25">
      <c r="A16" s="47" t="s">
        <v>102</v>
      </c>
      <c r="B16" s="24" t="s">
        <v>103</v>
      </c>
      <c r="C16" s="56">
        <v>200</v>
      </c>
      <c r="D16" s="19">
        <v>20</v>
      </c>
      <c r="E16" s="19">
        <v>5</v>
      </c>
      <c r="F16" s="19">
        <v>15</v>
      </c>
      <c r="G16" s="12"/>
      <c r="H16" s="12"/>
      <c r="I16" s="50"/>
    </row>
    <row r="17" spans="1:13" ht="28.5" customHeight="1" x14ac:dyDescent="0.25">
      <c r="A17" s="47"/>
      <c r="B17" s="24" t="s">
        <v>104</v>
      </c>
      <c r="C17" s="56"/>
      <c r="D17" s="22">
        <v>20</v>
      </c>
      <c r="E17" s="19">
        <v>5</v>
      </c>
      <c r="F17" s="19">
        <v>15</v>
      </c>
      <c r="G17" s="12"/>
      <c r="H17" s="12"/>
      <c r="I17" s="51"/>
    </row>
    <row r="18" spans="1:13" ht="22.5" customHeight="1" x14ac:dyDescent="0.25">
      <c r="A18" s="47"/>
      <c r="B18" s="24" t="s">
        <v>105</v>
      </c>
      <c r="C18" s="56"/>
      <c r="D18" s="22">
        <v>10</v>
      </c>
      <c r="E18" s="19">
        <v>0</v>
      </c>
      <c r="F18" s="19">
        <v>10</v>
      </c>
      <c r="G18" s="12"/>
      <c r="H18" s="12"/>
      <c r="I18" s="51"/>
    </row>
    <row r="19" spans="1:13" ht="29.25" customHeight="1" x14ac:dyDescent="0.25">
      <c r="A19" s="47"/>
      <c r="B19" s="24" t="s">
        <v>106</v>
      </c>
      <c r="C19" s="56"/>
      <c r="D19" s="22">
        <v>20</v>
      </c>
      <c r="E19" s="22">
        <v>5</v>
      </c>
      <c r="F19" s="22">
        <v>15</v>
      </c>
      <c r="G19" s="12"/>
      <c r="H19" s="12"/>
      <c r="I19" s="51"/>
    </row>
    <row r="20" spans="1:13" ht="27" customHeight="1" x14ac:dyDescent="0.25">
      <c r="A20" s="47"/>
      <c r="B20" s="24" t="s">
        <v>107</v>
      </c>
      <c r="C20" s="56"/>
      <c r="D20" s="22">
        <v>25</v>
      </c>
      <c r="E20" s="19">
        <v>5</v>
      </c>
      <c r="F20" s="19">
        <v>20</v>
      </c>
      <c r="G20" s="12"/>
      <c r="H20" s="12"/>
      <c r="I20" s="51"/>
    </row>
    <row r="21" spans="1:13" ht="35.25" customHeight="1" x14ac:dyDescent="0.25">
      <c r="A21" s="47"/>
      <c r="B21" s="24" t="s">
        <v>108</v>
      </c>
      <c r="C21" s="56"/>
      <c r="D21" s="22">
        <v>25</v>
      </c>
      <c r="E21" s="22">
        <v>5</v>
      </c>
      <c r="F21" s="22">
        <v>20</v>
      </c>
      <c r="G21" s="12"/>
      <c r="H21" s="12"/>
      <c r="I21" s="51"/>
    </row>
    <row r="22" spans="1:13" ht="30" x14ac:dyDescent="0.25">
      <c r="A22" s="47"/>
      <c r="B22" s="24" t="s">
        <v>109</v>
      </c>
      <c r="C22" s="56"/>
      <c r="D22" s="22">
        <v>25</v>
      </c>
      <c r="E22" s="22">
        <v>5</v>
      </c>
      <c r="F22" s="22">
        <v>20</v>
      </c>
      <c r="G22" s="12"/>
      <c r="H22" s="12"/>
      <c r="I22" s="51"/>
    </row>
    <row r="23" spans="1:13" ht="15" customHeight="1" x14ac:dyDescent="0.25">
      <c r="A23" s="47"/>
      <c r="B23" s="24" t="s">
        <v>110</v>
      </c>
      <c r="C23" s="56"/>
      <c r="D23" s="22">
        <v>20</v>
      </c>
      <c r="E23" s="22">
        <v>5</v>
      </c>
      <c r="F23" s="22">
        <v>15</v>
      </c>
      <c r="G23" s="15"/>
      <c r="H23" s="12"/>
      <c r="I23" s="51"/>
    </row>
    <row r="24" spans="1:13" ht="33.75" customHeight="1" x14ac:dyDescent="0.25">
      <c r="A24" s="47"/>
      <c r="B24" s="24" t="s">
        <v>111</v>
      </c>
      <c r="C24" s="56"/>
      <c r="D24" s="22">
        <v>20</v>
      </c>
      <c r="E24" s="22">
        <v>5</v>
      </c>
      <c r="F24" s="22">
        <v>15</v>
      </c>
      <c r="G24" s="15"/>
      <c r="H24" s="12"/>
      <c r="I24" s="51"/>
    </row>
    <row r="25" spans="1:13" ht="31.5" customHeight="1" x14ac:dyDescent="0.25">
      <c r="A25" s="47"/>
      <c r="B25" s="24" t="s">
        <v>112</v>
      </c>
      <c r="C25" s="56"/>
      <c r="D25" s="19">
        <v>5</v>
      </c>
      <c r="E25" s="19">
        <v>2</v>
      </c>
      <c r="F25" s="19">
        <v>3</v>
      </c>
      <c r="G25" s="15"/>
      <c r="H25" s="12"/>
      <c r="I25" s="51"/>
    </row>
    <row r="26" spans="1:13" ht="34.5" customHeight="1" x14ac:dyDescent="0.25">
      <c r="A26" s="47"/>
      <c r="B26" s="24" t="s">
        <v>113</v>
      </c>
      <c r="C26" s="56"/>
      <c r="D26" s="22">
        <v>5</v>
      </c>
      <c r="E26" s="22">
        <v>2</v>
      </c>
      <c r="F26" s="22">
        <v>3</v>
      </c>
      <c r="G26" s="15"/>
      <c r="H26" s="12"/>
      <c r="I26" s="51"/>
    </row>
    <row r="27" spans="1:13" ht="33.75" customHeight="1" x14ac:dyDescent="0.25">
      <c r="A27" s="47"/>
      <c r="B27" s="24" t="s">
        <v>114</v>
      </c>
      <c r="C27" s="56"/>
      <c r="D27" s="22">
        <v>5</v>
      </c>
      <c r="E27" s="22">
        <v>2</v>
      </c>
      <c r="F27" s="22">
        <v>3</v>
      </c>
      <c r="G27" s="15"/>
      <c r="H27" s="12"/>
      <c r="I27" s="51"/>
      <c r="M27" s="8" t="s">
        <v>29</v>
      </c>
    </row>
    <row r="28" spans="1:13" ht="15.75" customHeight="1" x14ac:dyDescent="0.25">
      <c r="A28" s="47"/>
      <c r="B28" s="53" t="s">
        <v>1</v>
      </c>
      <c r="C28" s="53"/>
      <c r="D28" s="5">
        <f>SUM(D16:D27)</f>
        <v>200</v>
      </c>
      <c r="E28" s="4">
        <f>SUM(E16:E27)</f>
        <v>46</v>
      </c>
      <c r="F28" s="4">
        <f>SUM(F16:F27)</f>
        <v>154</v>
      </c>
      <c r="G28" s="4"/>
      <c r="H28" s="4"/>
      <c r="I28" s="52"/>
    </row>
    <row r="29" spans="1:13" ht="42.75" customHeight="1" x14ac:dyDescent="0.25">
      <c r="A29" s="47" t="s">
        <v>115</v>
      </c>
      <c r="B29" s="25" t="s">
        <v>116</v>
      </c>
      <c r="C29" s="56">
        <v>200</v>
      </c>
      <c r="D29" s="23">
        <v>8</v>
      </c>
      <c r="E29" s="23">
        <v>3</v>
      </c>
      <c r="F29" s="23">
        <v>5</v>
      </c>
      <c r="G29" s="12"/>
      <c r="H29" s="12"/>
      <c r="I29" s="50"/>
    </row>
    <row r="30" spans="1:13" ht="26.25" customHeight="1" x14ac:dyDescent="0.25">
      <c r="A30" s="47"/>
      <c r="B30" s="25" t="s">
        <v>117</v>
      </c>
      <c r="C30" s="56"/>
      <c r="D30" s="23">
        <v>8</v>
      </c>
      <c r="E30" s="23">
        <v>3</v>
      </c>
      <c r="F30" s="23">
        <v>5</v>
      </c>
      <c r="G30" s="12"/>
      <c r="H30" s="12"/>
      <c r="I30" s="51"/>
    </row>
    <row r="31" spans="1:13" ht="32.25" customHeight="1" x14ac:dyDescent="0.25">
      <c r="A31" s="47"/>
      <c r="B31" s="25" t="s">
        <v>118</v>
      </c>
      <c r="C31" s="56"/>
      <c r="D31" s="22">
        <v>8</v>
      </c>
      <c r="E31" s="19">
        <v>3</v>
      </c>
      <c r="F31" s="19">
        <v>5</v>
      </c>
      <c r="G31" s="12"/>
      <c r="H31" s="12"/>
      <c r="I31" s="51"/>
    </row>
    <row r="32" spans="1:13" ht="33" customHeight="1" x14ac:dyDescent="0.25">
      <c r="A32" s="47"/>
      <c r="B32" s="25" t="s">
        <v>119</v>
      </c>
      <c r="C32" s="56"/>
      <c r="D32" s="23">
        <v>10</v>
      </c>
      <c r="E32" s="23">
        <v>2</v>
      </c>
      <c r="F32" s="23">
        <v>8</v>
      </c>
      <c r="G32" s="12"/>
      <c r="H32" s="12"/>
      <c r="I32" s="51"/>
    </row>
    <row r="33" spans="1:9" ht="27" customHeight="1" x14ac:dyDescent="0.25">
      <c r="A33" s="47"/>
      <c r="B33" s="25" t="s">
        <v>107</v>
      </c>
      <c r="C33" s="56"/>
      <c r="D33" s="23">
        <v>10</v>
      </c>
      <c r="E33" s="23">
        <v>2</v>
      </c>
      <c r="F33" s="23">
        <v>8</v>
      </c>
      <c r="G33" s="12"/>
      <c r="H33" s="12"/>
      <c r="I33" s="51"/>
    </row>
    <row r="34" spans="1:9" ht="30.75" customHeight="1" x14ac:dyDescent="0.25">
      <c r="A34" s="47"/>
      <c r="B34" s="25" t="s">
        <v>120</v>
      </c>
      <c r="C34" s="56"/>
      <c r="D34" s="22">
        <v>20</v>
      </c>
      <c r="E34" s="19">
        <v>5</v>
      </c>
      <c r="F34" s="19">
        <v>15</v>
      </c>
      <c r="G34" s="12"/>
      <c r="H34" s="12"/>
      <c r="I34" s="51"/>
    </row>
    <row r="35" spans="1:9" ht="33.75" customHeight="1" x14ac:dyDescent="0.25">
      <c r="A35" s="47"/>
      <c r="B35" s="25" t="s">
        <v>121</v>
      </c>
      <c r="C35" s="56"/>
      <c r="D35" s="22">
        <v>20</v>
      </c>
      <c r="E35" s="23">
        <v>5</v>
      </c>
      <c r="F35" s="23">
        <v>15</v>
      </c>
      <c r="G35" s="12"/>
      <c r="H35" s="12"/>
      <c r="I35" s="51"/>
    </row>
    <row r="36" spans="1:9" ht="30.75" customHeight="1" x14ac:dyDescent="0.25">
      <c r="A36" s="47"/>
      <c r="B36" s="25" t="s">
        <v>122</v>
      </c>
      <c r="C36" s="56"/>
      <c r="D36" s="22">
        <v>20</v>
      </c>
      <c r="E36" s="23">
        <v>5</v>
      </c>
      <c r="F36" s="23">
        <v>15</v>
      </c>
      <c r="G36" s="12"/>
      <c r="H36" s="12"/>
      <c r="I36" s="51"/>
    </row>
    <row r="37" spans="1:9" ht="30" customHeight="1" x14ac:dyDescent="0.25">
      <c r="A37" s="47"/>
      <c r="B37" s="25" t="s">
        <v>123</v>
      </c>
      <c r="C37" s="56"/>
      <c r="D37" s="22">
        <v>20</v>
      </c>
      <c r="E37" s="23">
        <v>5</v>
      </c>
      <c r="F37" s="23">
        <v>15</v>
      </c>
      <c r="G37" s="12"/>
      <c r="H37" s="12"/>
      <c r="I37" s="51"/>
    </row>
    <row r="38" spans="1:9" ht="30" customHeight="1" x14ac:dyDescent="0.25">
      <c r="A38" s="47"/>
      <c r="B38" s="25" t="s">
        <v>124</v>
      </c>
      <c r="C38" s="56"/>
      <c r="D38" s="22">
        <v>20</v>
      </c>
      <c r="E38" s="23">
        <v>5</v>
      </c>
      <c r="F38" s="23">
        <v>15</v>
      </c>
      <c r="G38" s="12"/>
      <c r="H38" s="12"/>
      <c r="I38" s="51"/>
    </row>
    <row r="39" spans="1:9" ht="32.25" customHeight="1" x14ac:dyDescent="0.25">
      <c r="A39" s="47"/>
      <c r="B39" s="25" t="s">
        <v>125</v>
      </c>
      <c r="C39" s="56"/>
      <c r="D39" s="22">
        <v>20</v>
      </c>
      <c r="E39" s="23">
        <v>5</v>
      </c>
      <c r="F39" s="23">
        <v>15</v>
      </c>
      <c r="G39" s="12"/>
      <c r="H39" s="12"/>
      <c r="I39" s="51"/>
    </row>
    <row r="40" spans="1:9" ht="32.25" customHeight="1" x14ac:dyDescent="0.25">
      <c r="A40" s="47"/>
      <c r="B40" s="25" t="s">
        <v>126</v>
      </c>
      <c r="C40" s="56"/>
      <c r="D40" s="22">
        <v>5</v>
      </c>
      <c r="E40" s="19">
        <v>2</v>
      </c>
      <c r="F40" s="19">
        <v>3</v>
      </c>
      <c r="G40" s="12"/>
      <c r="H40" s="12"/>
      <c r="I40" s="51"/>
    </row>
    <row r="41" spans="1:9" ht="36" customHeight="1" x14ac:dyDescent="0.25">
      <c r="A41" s="47"/>
      <c r="B41" s="25" t="s">
        <v>127</v>
      </c>
      <c r="C41" s="56"/>
      <c r="D41" s="22">
        <v>5</v>
      </c>
      <c r="E41" s="23">
        <v>2</v>
      </c>
      <c r="F41" s="23">
        <v>3</v>
      </c>
      <c r="G41" s="12"/>
      <c r="H41" s="12"/>
      <c r="I41" s="51"/>
    </row>
    <row r="42" spans="1:9" ht="36" customHeight="1" x14ac:dyDescent="0.25">
      <c r="A42" s="47"/>
      <c r="B42" s="25" t="s">
        <v>128</v>
      </c>
      <c r="C42" s="56"/>
      <c r="D42" s="22">
        <v>5</v>
      </c>
      <c r="E42" s="23">
        <v>2</v>
      </c>
      <c r="F42" s="23">
        <v>3</v>
      </c>
      <c r="G42" s="12"/>
      <c r="H42" s="12"/>
      <c r="I42" s="51"/>
    </row>
    <row r="43" spans="1:9" ht="25.5" customHeight="1" x14ac:dyDescent="0.25">
      <c r="A43" s="47"/>
      <c r="B43" s="25" t="s">
        <v>129</v>
      </c>
      <c r="C43" s="56"/>
      <c r="D43" s="22">
        <v>5</v>
      </c>
      <c r="E43" s="23">
        <v>2</v>
      </c>
      <c r="F43" s="23">
        <v>3</v>
      </c>
      <c r="G43" s="12"/>
      <c r="H43" s="12"/>
      <c r="I43" s="51"/>
    </row>
    <row r="44" spans="1:9" ht="29.25" customHeight="1" x14ac:dyDescent="0.25">
      <c r="A44" s="47"/>
      <c r="B44" s="25" t="s">
        <v>130</v>
      </c>
      <c r="C44" s="56"/>
      <c r="D44" s="22">
        <v>2</v>
      </c>
      <c r="E44" s="19">
        <v>0</v>
      </c>
      <c r="F44" s="19">
        <v>2</v>
      </c>
      <c r="G44" s="12"/>
      <c r="H44" s="12"/>
      <c r="I44" s="51"/>
    </row>
    <row r="45" spans="1:9" ht="29.25" customHeight="1" x14ac:dyDescent="0.25">
      <c r="A45" s="47"/>
      <c r="B45" s="25" t="s">
        <v>131</v>
      </c>
      <c r="C45" s="56"/>
      <c r="D45" s="22">
        <v>2</v>
      </c>
      <c r="E45" s="22">
        <v>0</v>
      </c>
      <c r="F45" s="22">
        <v>2</v>
      </c>
      <c r="G45" s="12"/>
      <c r="H45" s="12"/>
      <c r="I45" s="51"/>
    </row>
    <row r="46" spans="1:9" ht="42.75" customHeight="1" x14ac:dyDescent="0.25">
      <c r="A46" s="47"/>
      <c r="B46" s="25" t="s">
        <v>132</v>
      </c>
      <c r="C46" s="56"/>
      <c r="D46" s="22">
        <v>2</v>
      </c>
      <c r="E46" s="22">
        <v>0</v>
      </c>
      <c r="F46" s="22">
        <v>2</v>
      </c>
      <c r="G46" s="12"/>
      <c r="H46" s="12"/>
      <c r="I46" s="51"/>
    </row>
    <row r="47" spans="1:9" ht="18.75" customHeight="1" x14ac:dyDescent="0.25">
      <c r="A47" s="47"/>
      <c r="B47" s="25" t="s">
        <v>133</v>
      </c>
      <c r="C47" s="56"/>
      <c r="D47" s="22">
        <v>2</v>
      </c>
      <c r="E47" s="22">
        <v>0</v>
      </c>
      <c r="F47" s="22">
        <v>2</v>
      </c>
      <c r="G47" s="12"/>
      <c r="H47" s="12"/>
      <c r="I47" s="51"/>
    </row>
    <row r="48" spans="1:9" ht="29.25" customHeight="1" x14ac:dyDescent="0.25">
      <c r="A48" s="47"/>
      <c r="B48" s="25" t="s">
        <v>134</v>
      </c>
      <c r="C48" s="56"/>
      <c r="D48" s="22">
        <v>2</v>
      </c>
      <c r="E48" s="22">
        <v>0</v>
      </c>
      <c r="F48" s="22">
        <v>2</v>
      </c>
      <c r="G48" s="12"/>
      <c r="H48" s="12"/>
      <c r="I48" s="51"/>
    </row>
    <row r="49" spans="1:9" ht="30" customHeight="1" x14ac:dyDescent="0.25">
      <c r="A49" s="47"/>
      <c r="B49" s="25" t="s">
        <v>135</v>
      </c>
      <c r="C49" s="56"/>
      <c r="D49" s="22">
        <v>2</v>
      </c>
      <c r="E49" s="22">
        <v>0</v>
      </c>
      <c r="F49" s="22">
        <v>2</v>
      </c>
      <c r="G49" s="12"/>
      <c r="H49" s="12"/>
      <c r="I49" s="51"/>
    </row>
    <row r="50" spans="1:9" ht="28.5" customHeight="1" x14ac:dyDescent="0.25">
      <c r="A50" s="47"/>
      <c r="B50" s="25" t="s">
        <v>137</v>
      </c>
      <c r="C50" s="56"/>
      <c r="D50" s="22">
        <v>2</v>
      </c>
      <c r="E50" s="22">
        <v>0</v>
      </c>
      <c r="F50" s="22">
        <v>2</v>
      </c>
      <c r="G50" s="12"/>
      <c r="H50" s="12"/>
      <c r="I50" s="51"/>
    </row>
    <row r="51" spans="1:9" ht="30" customHeight="1" x14ac:dyDescent="0.25">
      <c r="A51" s="47"/>
      <c r="B51" s="25" t="s">
        <v>136</v>
      </c>
      <c r="C51" s="56"/>
      <c r="D51" s="22">
        <v>2</v>
      </c>
      <c r="E51" s="22">
        <v>0</v>
      </c>
      <c r="F51" s="22">
        <v>2</v>
      </c>
      <c r="G51" s="12"/>
      <c r="H51" s="12"/>
      <c r="I51" s="51"/>
    </row>
    <row r="52" spans="1:9" ht="15.75" customHeight="1" x14ac:dyDescent="0.25">
      <c r="A52" s="47"/>
      <c r="B52" s="53" t="s">
        <v>1</v>
      </c>
      <c r="C52" s="53"/>
      <c r="D52" s="5">
        <f>SUM(D29:D51)</f>
        <v>200</v>
      </c>
      <c r="E52" s="4">
        <f>SUM(E29:E51)</f>
        <v>51</v>
      </c>
      <c r="F52" s="4">
        <f>SUM(F29:F51)</f>
        <v>149</v>
      </c>
      <c r="G52" s="4"/>
      <c r="H52" s="4"/>
      <c r="I52" s="52"/>
    </row>
    <row r="53" spans="1:9" ht="43.5" customHeight="1" x14ac:dyDescent="0.25">
      <c r="A53" s="47" t="s">
        <v>138</v>
      </c>
      <c r="B53" s="25" t="s">
        <v>116</v>
      </c>
      <c r="C53" s="48">
        <v>200</v>
      </c>
      <c r="D53" s="23">
        <v>8</v>
      </c>
      <c r="E53" s="23">
        <v>3</v>
      </c>
      <c r="F53" s="23">
        <v>5</v>
      </c>
      <c r="G53" s="12"/>
      <c r="H53" s="12"/>
      <c r="I53" s="50"/>
    </row>
    <row r="54" spans="1:9" ht="28.5" customHeight="1" x14ac:dyDescent="0.25">
      <c r="A54" s="47"/>
      <c r="B54" s="25" t="s">
        <v>117</v>
      </c>
      <c r="C54" s="49"/>
      <c r="D54" s="23">
        <v>8</v>
      </c>
      <c r="E54" s="23">
        <v>3</v>
      </c>
      <c r="F54" s="23">
        <v>5</v>
      </c>
      <c r="G54" s="12"/>
      <c r="H54" s="12"/>
      <c r="I54" s="51"/>
    </row>
    <row r="55" spans="1:9" ht="28.5" customHeight="1" x14ac:dyDescent="0.25">
      <c r="A55" s="47"/>
      <c r="B55" s="25" t="s">
        <v>118</v>
      </c>
      <c r="C55" s="49"/>
      <c r="D55" s="23">
        <v>10</v>
      </c>
      <c r="E55" s="23">
        <v>2</v>
      </c>
      <c r="F55" s="23">
        <v>8</v>
      </c>
      <c r="G55" s="12"/>
      <c r="H55" s="12"/>
      <c r="I55" s="51"/>
    </row>
    <row r="56" spans="1:9" ht="28.5" customHeight="1" x14ac:dyDescent="0.25">
      <c r="A56" s="47"/>
      <c r="B56" s="25" t="s">
        <v>139</v>
      </c>
      <c r="C56" s="49"/>
      <c r="D56" s="23">
        <v>10</v>
      </c>
      <c r="E56" s="23">
        <v>2</v>
      </c>
      <c r="F56" s="23">
        <v>8</v>
      </c>
      <c r="G56" s="12"/>
      <c r="H56" s="12"/>
      <c r="I56" s="51"/>
    </row>
    <row r="57" spans="1:9" ht="28.5" customHeight="1" x14ac:dyDescent="0.25">
      <c r="A57" s="47"/>
      <c r="B57" s="25" t="s">
        <v>140</v>
      </c>
      <c r="C57" s="49"/>
      <c r="D57" s="23">
        <v>10</v>
      </c>
      <c r="E57" s="23">
        <v>2</v>
      </c>
      <c r="F57" s="23">
        <v>8</v>
      </c>
      <c r="G57" s="12"/>
      <c r="H57" s="12"/>
      <c r="I57" s="51"/>
    </row>
    <row r="58" spans="1:9" ht="28.5" customHeight="1" x14ac:dyDescent="0.25">
      <c r="A58" s="47"/>
      <c r="B58" s="25" t="s">
        <v>141</v>
      </c>
      <c r="C58" s="49"/>
      <c r="D58" s="19">
        <v>20</v>
      </c>
      <c r="E58" s="19">
        <v>5</v>
      </c>
      <c r="F58" s="19">
        <v>15</v>
      </c>
      <c r="G58" s="12"/>
      <c r="H58" s="12"/>
      <c r="I58" s="51"/>
    </row>
    <row r="59" spans="1:9" ht="28.5" customHeight="1" x14ac:dyDescent="0.25">
      <c r="A59" s="47"/>
      <c r="B59" s="25" t="s">
        <v>142</v>
      </c>
      <c r="C59" s="49"/>
      <c r="D59" s="23">
        <v>20</v>
      </c>
      <c r="E59" s="23">
        <v>5</v>
      </c>
      <c r="F59" s="23">
        <v>15</v>
      </c>
      <c r="G59" s="12"/>
      <c r="H59" s="12"/>
      <c r="I59" s="51"/>
    </row>
    <row r="60" spans="1:9" ht="28.5" customHeight="1" x14ac:dyDescent="0.25">
      <c r="A60" s="47"/>
      <c r="B60" s="25" t="s">
        <v>143</v>
      </c>
      <c r="C60" s="49"/>
      <c r="D60" s="23">
        <v>20</v>
      </c>
      <c r="E60" s="23">
        <v>5</v>
      </c>
      <c r="F60" s="23">
        <v>15</v>
      </c>
      <c r="G60" s="12"/>
      <c r="H60" s="12"/>
      <c r="I60" s="51"/>
    </row>
    <row r="61" spans="1:9" ht="28.5" customHeight="1" x14ac:dyDescent="0.25">
      <c r="A61" s="47"/>
      <c r="B61" s="25" t="s">
        <v>144</v>
      </c>
      <c r="C61" s="49"/>
      <c r="D61" s="23">
        <v>20</v>
      </c>
      <c r="E61" s="23">
        <v>5</v>
      </c>
      <c r="F61" s="23">
        <v>15</v>
      </c>
      <c r="G61" s="12"/>
      <c r="H61" s="12"/>
      <c r="I61" s="51"/>
    </row>
    <row r="62" spans="1:9" ht="28.5" customHeight="1" x14ac:dyDescent="0.25">
      <c r="A62" s="47"/>
      <c r="B62" s="25" t="s">
        <v>145</v>
      </c>
      <c r="C62" s="49"/>
      <c r="D62" s="23">
        <v>20</v>
      </c>
      <c r="E62" s="23">
        <v>5</v>
      </c>
      <c r="F62" s="23">
        <v>15</v>
      </c>
      <c r="G62" s="12"/>
      <c r="H62" s="12"/>
      <c r="I62" s="51"/>
    </row>
    <row r="63" spans="1:9" ht="28.5" customHeight="1" x14ac:dyDescent="0.25">
      <c r="A63" s="47"/>
      <c r="B63" s="25" t="s">
        <v>146</v>
      </c>
      <c r="C63" s="49"/>
      <c r="D63" s="23">
        <v>20</v>
      </c>
      <c r="E63" s="23">
        <v>5</v>
      </c>
      <c r="F63" s="23">
        <v>15</v>
      </c>
      <c r="G63" s="12"/>
      <c r="H63" s="12"/>
      <c r="I63" s="51"/>
    </row>
    <row r="64" spans="1:9" ht="28.5" customHeight="1" x14ac:dyDescent="0.25">
      <c r="A64" s="47"/>
      <c r="B64" s="25" t="s">
        <v>147</v>
      </c>
      <c r="C64" s="49"/>
      <c r="D64" s="23">
        <v>10</v>
      </c>
      <c r="E64" s="23">
        <v>2</v>
      </c>
      <c r="F64" s="23">
        <v>8</v>
      </c>
      <c r="G64" s="12"/>
      <c r="H64" s="12"/>
      <c r="I64" s="51"/>
    </row>
    <row r="65" spans="1:9" ht="28.5" customHeight="1" x14ac:dyDescent="0.25">
      <c r="A65" s="47"/>
      <c r="B65" s="25" t="s">
        <v>148</v>
      </c>
      <c r="C65" s="49"/>
      <c r="D65" s="23">
        <v>10</v>
      </c>
      <c r="E65" s="23">
        <v>2</v>
      </c>
      <c r="F65" s="23">
        <v>8</v>
      </c>
      <c r="G65" s="12"/>
      <c r="H65" s="12"/>
      <c r="I65" s="51"/>
    </row>
    <row r="66" spans="1:9" ht="28.5" customHeight="1" x14ac:dyDescent="0.25">
      <c r="A66" s="47"/>
      <c r="B66" s="25" t="s">
        <v>149</v>
      </c>
      <c r="C66" s="49"/>
      <c r="D66" s="23">
        <v>2</v>
      </c>
      <c r="E66" s="23">
        <v>0</v>
      </c>
      <c r="F66" s="23">
        <v>2</v>
      </c>
      <c r="G66" s="12"/>
      <c r="H66" s="12"/>
      <c r="I66" s="51"/>
    </row>
    <row r="67" spans="1:9" ht="28.5" customHeight="1" x14ac:dyDescent="0.25">
      <c r="A67" s="47"/>
      <c r="B67" s="25" t="s">
        <v>150</v>
      </c>
      <c r="C67" s="49"/>
      <c r="D67" s="23">
        <v>2</v>
      </c>
      <c r="E67" s="23">
        <v>0</v>
      </c>
      <c r="F67" s="23">
        <v>2</v>
      </c>
      <c r="G67" s="12"/>
      <c r="H67" s="12"/>
      <c r="I67" s="51"/>
    </row>
    <row r="68" spans="1:9" ht="18" customHeight="1" x14ac:dyDescent="0.25">
      <c r="A68" s="47"/>
      <c r="B68" s="25" t="s">
        <v>151</v>
      </c>
      <c r="C68" s="49"/>
      <c r="D68" s="23">
        <v>2</v>
      </c>
      <c r="E68" s="23">
        <v>0</v>
      </c>
      <c r="F68" s="23">
        <v>2</v>
      </c>
      <c r="G68" s="12"/>
      <c r="H68" s="12"/>
      <c r="I68" s="51"/>
    </row>
    <row r="69" spans="1:9" ht="15" customHeight="1" x14ac:dyDescent="0.25">
      <c r="A69" s="47"/>
      <c r="B69" s="25" t="s">
        <v>152</v>
      </c>
      <c r="C69" s="49"/>
      <c r="D69" s="23">
        <v>2</v>
      </c>
      <c r="E69" s="23">
        <v>0</v>
      </c>
      <c r="F69" s="23">
        <v>2</v>
      </c>
      <c r="G69" s="12"/>
      <c r="H69" s="12"/>
      <c r="I69" s="51"/>
    </row>
    <row r="70" spans="1:9" ht="28.5" customHeight="1" x14ac:dyDescent="0.25">
      <c r="A70" s="47"/>
      <c r="B70" s="25" t="s">
        <v>153</v>
      </c>
      <c r="C70" s="49"/>
      <c r="D70" s="23">
        <v>2</v>
      </c>
      <c r="E70" s="23">
        <v>0</v>
      </c>
      <c r="F70" s="23">
        <v>2</v>
      </c>
      <c r="G70" s="12"/>
      <c r="H70" s="12"/>
      <c r="I70" s="51"/>
    </row>
    <row r="71" spans="1:9" ht="28.5" customHeight="1" x14ac:dyDescent="0.25">
      <c r="A71" s="47"/>
      <c r="B71" s="25" t="s">
        <v>154</v>
      </c>
      <c r="C71" s="49"/>
      <c r="D71" s="23">
        <v>2</v>
      </c>
      <c r="E71" s="23">
        <v>0</v>
      </c>
      <c r="F71" s="23">
        <v>2</v>
      </c>
      <c r="G71" s="12"/>
      <c r="H71" s="12"/>
      <c r="I71" s="51"/>
    </row>
    <row r="72" spans="1:9" ht="28.5" customHeight="1" x14ac:dyDescent="0.25">
      <c r="A72" s="47"/>
      <c r="B72" s="25" t="s">
        <v>155</v>
      </c>
      <c r="C72" s="49"/>
      <c r="D72" s="23">
        <v>2</v>
      </c>
      <c r="E72" s="23">
        <v>0</v>
      </c>
      <c r="F72" s="23">
        <v>2</v>
      </c>
      <c r="G72" s="12"/>
      <c r="H72" s="12"/>
      <c r="I72" s="51"/>
    </row>
    <row r="73" spans="1:9" ht="15.75" customHeight="1" x14ac:dyDescent="0.25">
      <c r="A73" s="47"/>
      <c r="B73" s="53" t="s">
        <v>1</v>
      </c>
      <c r="C73" s="53"/>
      <c r="D73" s="5">
        <f>SUM(D53:D72)</f>
        <v>200</v>
      </c>
      <c r="E73" s="4">
        <f>SUM(E53:E72)</f>
        <v>46</v>
      </c>
      <c r="F73" s="4">
        <f>SUM(F53:F72)</f>
        <v>154</v>
      </c>
      <c r="G73" s="4"/>
      <c r="H73" s="4"/>
      <c r="I73" s="52"/>
    </row>
    <row r="74" spans="1:9" ht="45" customHeight="1" x14ac:dyDescent="0.25">
      <c r="A74" s="47" t="s">
        <v>156</v>
      </c>
      <c r="B74" s="25" t="s">
        <v>116</v>
      </c>
      <c r="C74" s="54">
        <v>200</v>
      </c>
      <c r="D74" s="23">
        <v>2</v>
      </c>
      <c r="E74" s="23">
        <v>0</v>
      </c>
      <c r="F74" s="23">
        <v>2</v>
      </c>
      <c r="G74" s="12"/>
      <c r="H74" s="12"/>
      <c r="I74" s="50"/>
    </row>
    <row r="75" spans="1:9" ht="30" customHeight="1" x14ac:dyDescent="0.25">
      <c r="A75" s="47"/>
      <c r="B75" s="25" t="s">
        <v>117</v>
      </c>
      <c r="C75" s="54"/>
      <c r="D75" s="23">
        <v>2</v>
      </c>
      <c r="E75" s="23">
        <v>0</v>
      </c>
      <c r="F75" s="23">
        <v>2</v>
      </c>
      <c r="G75" s="12"/>
      <c r="H75" s="12"/>
      <c r="I75" s="51"/>
    </row>
    <row r="76" spans="1:9" ht="36" customHeight="1" x14ac:dyDescent="0.25">
      <c r="A76" s="47"/>
      <c r="B76" s="25" t="s">
        <v>118</v>
      </c>
      <c r="C76" s="54"/>
      <c r="D76" s="23">
        <v>3</v>
      </c>
      <c r="E76" s="23">
        <v>1</v>
      </c>
      <c r="F76" s="23">
        <v>2</v>
      </c>
      <c r="G76" s="12"/>
      <c r="H76" s="12"/>
      <c r="I76" s="51"/>
    </row>
    <row r="77" spans="1:9" ht="33" customHeight="1" x14ac:dyDescent="0.25">
      <c r="A77" s="47"/>
      <c r="B77" s="25" t="s">
        <v>139</v>
      </c>
      <c r="C77" s="54"/>
      <c r="D77" s="23">
        <v>3</v>
      </c>
      <c r="E77" s="23">
        <v>1</v>
      </c>
      <c r="F77" s="23">
        <v>2</v>
      </c>
      <c r="G77" s="12"/>
      <c r="H77" s="12"/>
      <c r="I77" s="51"/>
    </row>
    <row r="78" spans="1:9" ht="33.75" customHeight="1" x14ac:dyDescent="0.25">
      <c r="A78" s="47"/>
      <c r="B78" s="25" t="s">
        <v>140</v>
      </c>
      <c r="C78" s="54"/>
      <c r="D78" s="23">
        <v>3</v>
      </c>
      <c r="E78" s="23">
        <v>1</v>
      </c>
      <c r="F78" s="23">
        <v>2</v>
      </c>
      <c r="G78" s="12"/>
      <c r="H78" s="12"/>
      <c r="I78" s="51"/>
    </row>
    <row r="79" spans="1:9" ht="41.25" customHeight="1" x14ac:dyDescent="0.25">
      <c r="A79" s="47"/>
      <c r="B79" s="25" t="s">
        <v>157</v>
      </c>
      <c r="C79" s="54"/>
      <c r="D79" s="23">
        <v>15</v>
      </c>
      <c r="E79" s="23">
        <v>5</v>
      </c>
      <c r="F79" s="23">
        <v>10</v>
      </c>
      <c r="G79" s="12"/>
      <c r="H79" s="12"/>
      <c r="I79" s="51"/>
    </row>
    <row r="80" spans="1:9" ht="45" customHeight="1" x14ac:dyDescent="0.25">
      <c r="A80" s="47"/>
      <c r="B80" s="25" t="s">
        <v>158</v>
      </c>
      <c r="C80" s="54"/>
      <c r="D80" s="23">
        <v>15</v>
      </c>
      <c r="E80" s="23">
        <v>5</v>
      </c>
      <c r="F80" s="23">
        <v>10</v>
      </c>
      <c r="G80" s="12"/>
      <c r="H80" s="12"/>
      <c r="I80" s="51"/>
    </row>
    <row r="81" spans="1:9" ht="35.25" customHeight="1" x14ac:dyDescent="0.25">
      <c r="A81" s="47"/>
      <c r="B81" s="25" t="s">
        <v>159</v>
      </c>
      <c r="C81" s="54"/>
      <c r="D81" s="23">
        <v>15</v>
      </c>
      <c r="E81" s="23">
        <v>5</v>
      </c>
      <c r="F81" s="23">
        <v>10</v>
      </c>
      <c r="G81" s="12"/>
      <c r="H81" s="12"/>
      <c r="I81" s="51"/>
    </row>
    <row r="82" spans="1:9" ht="24.75" customHeight="1" x14ac:dyDescent="0.25">
      <c r="A82" s="47"/>
      <c r="B82" s="25" t="s">
        <v>160</v>
      </c>
      <c r="C82" s="54"/>
      <c r="D82" s="23">
        <v>10</v>
      </c>
      <c r="E82" s="23">
        <v>2</v>
      </c>
      <c r="F82" s="23">
        <v>8</v>
      </c>
      <c r="G82" s="12"/>
      <c r="H82" s="12"/>
      <c r="I82" s="51"/>
    </row>
    <row r="83" spans="1:9" ht="35.25" customHeight="1" x14ac:dyDescent="0.25">
      <c r="A83" s="47"/>
      <c r="B83" s="25" t="s">
        <v>161</v>
      </c>
      <c r="C83" s="54"/>
      <c r="D83" s="23">
        <v>15</v>
      </c>
      <c r="E83" s="23">
        <v>5</v>
      </c>
      <c r="F83" s="23">
        <v>10</v>
      </c>
      <c r="G83" s="12"/>
      <c r="H83" s="12"/>
      <c r="I83" s="51"/>
    </row>
    <row r="84" spans="1:9" ht="35.25" customHeight="1" x14ac:dyDescent="0.25">
      <c r="A84" s="47"/>
      <c r="B84" s="25" t="s">
        <v>162</v>
      </c>
      <c r="C84" s="54"/>
      <c r="D84" s="23">
        <v>15</v>
      </c>
      <c r="E84" s="23">
        <v>5</v>
      </c>
      <c r="F84" s="23">
        <v>10</v>
      </c>
      <c r="G84" s="12"/>
      <c r="H84" s="12"/>
      <c r="I84" s="51"/>
    </row>
    <row r="85" spans="1:9" ht="30" customHeight="1" x14ac:dyDescent="0.25">
      <c r="A85" s="47"/>
      <c r="B85" s="25" t="s">
        <v>163</v>
      </c>
      <c r="C85" s="54"/>
      <c r="D85" s="23">
        <v>10</v>
      </c>
      <c r="E85" s="23">
        <v>2</v>
      </c>
      <c r="F85" s="23">
        <v>8</v>
      </c>
      <c r="G85" s="12"/>
      <c r="H85" s="12"/>
      <c r="I85" s="51"/>
    </row>
    <row r="86" spans="1:9" ht="33.75" customHeight="1" x14ac:dyDescent="0.25">
      <c r="A86" s="47"/>
      <c r="B86" s="25" t="s">
        <v>164</v>
      </c>
      <c r="C86" s="54"/>
      <c r="D86" s="23">
        <v>10</v>
      </c>
      <c r="E86" s="23">
        <v>2</v>
      </c>
      <c r="F86" s="23">
        <v>8</v>
      </c>
      <c r="G86" s="12"/>
      <c r="H86" s="12"/>
      <c r="I86" s="51"/>
    </row>
    <row r="87" spans="1:9" ht="28.5" customHeight="1" x14ac:dyDescent="0.25">
      <c r="A87" s="47"/>
      <c r="B87" s="25" t="s">
        <v>165</v>
      </c>
      <c r="C87" s="54"/>
      <c r="D87" s="23">
        <v>15</v>
      </c>
      <c r="E87" s="23">
        <v>5</v>
      </c>
      <c r="F87" s="23">
        <v>10</v>
      </c>
      <c r="G87" s="12"/>
      <c r="H87" s="12"/>
      <c r="I87" s="51"/>
    </row>
    <row r="88" spans="1:9" ht="23.25" customHeight="1" x14ac:dyDescent="0.25">
      <c r="A88" s="47"/>
      <c r="B88" s="25" t="s">
        <v>166</v>
      </c>
      <c r="C88" s="54"/>
      <c r="D88" s="23">
        <v>10</v>
      </c>
      <c r="E88" s="23">
        <v>2</v>
      </c>
      <c r="F88" s="23">
        <v>8</v>
      </c>
      <c r="G88" s="12"/>
      <c r="H88" s="12"/>
      <c r="I88" s="51"/>
    </row>
    <row r="89" spans="1:9" ht="24.75" customHeight="1" x14ac:dyDescent="0.25">
      <c r="A89" s="47"/>
      <c r="B89" s="25" t="s">
        <v>167</v>
      </c>
      <c r="C89" s="54"/>
      <c r="D89" s="23">
        <v>10</v>
      </c>
      <c r="E89" s="23">
        <v>2</v>
      </c>
      <c r="F89" s="23">
        <v>8</v>
      </c>
      <c r="G89" s="12"/>
      <c r="H89" s="12"/>
      <c r="I89" s="51"/>
    </row>
    <row r="90" spans="1:9" ht="36.75" customHeight="1" x14ac:dyDescent="0.25">
      <c r="A90" s="47"/>
      <c r="B90" s="25" t="s">
        <v>168</v>
      </c>
      <c r="C90" s="54"/>
      <c r="D90" s="23">
        <v>10</v>
      </c>
      <c r="E90" s="23">
        <v>2</v>
      </c>
      <c r="F90" s="23">
        <v>8</v>
      </c>
      <c r="G90" s="12"/>
      <c r="H90" s="12"/>
      <c r="I90" s="51"/>
    </row>
    <row r="91" spans="1:9" ht="35.25" customHeight="1" x14ac:dyDescent="0.25">
      <c r="A91" s="47"/>
      <c r="B91" s="25" t="s">
        <v>169</v>
      </c>
      <c r="C91" s="54"/>
      <c r="D91" s="23">
        <v>15</v>
      </c>
      <c r="E91" s="23">
        <v>5</v>
      </c>
      <c r="F91" s="23">
        <v>10</v>
      </c>
      <c r="G91" s="12"/>
      <c r="H91" s="12"/>
      <c r="I91" s="51"/>
    </row>
    <row r="92" spans="1:9" ht="36.75" customHeight="1" x14ac:dyDescent="0.25">
      <c r="A92" s="47"/>
      <c r="B92" s="25" t="s">
        <v>170</v>
      </c>
      <c r="C92" s="54"/>
      <c r="D92" s="23">
        <v>10</v>
      </c>
      <c r="E92" s="23">
        <v>2</v>
      </c>
      <c r="F92" s="23">
        <v>8</v>
      </c>
      <c r="G92" s="12"/>
      <c r="H92" s="12"/>
      <c r="I92" s="51"/>
    </row>
    <row r="93" spans="1:9" ht="39" customHeight="1" x14ac:dyDescent="0.25">
      <c r="A93" s="47"/>
      <c r="B93" s="25" t="s">
        <v>171</v>
      </c>
      <c r="C93" s="54"/>
      <c r="D93" s="23">
        <v>3</v>
      </c>
      <c r="E93" s="23">
        <v>1</v>
      </c>
      <c r="F93" s="23">
        <v>2</v>
      </c>
      <c r="G93" s="12"/>
      <c r="H93" s="12"/>
      <c r="I93" s="51"/>
    </row>
    <row r="94" spans="1:9" ht="29.25" customHeight="1" x14ac:dyDescent="0.25">
      <c r="A94" s="47"/>
      <c r="B94" s="25" t="s">
        <v>172</v>
      </c>
      <c r="C94" s="54"/>
      <c r="D94" s="23">
        <v>3</v>
      </c>
      <c r="E94" s="23">
        <v>1</v>
      </c>
      <c r="F94" s="23">
        <v>2</v>
      </c>
      <c r="G94" s="12"/>
      <c r="H94" s="12"/>
      <c r="I94" s="51"/>
    </row>
    <row r="95" spans="1:9" ht="46.5" customHeight="1" x14ac:dyDescent="0.25">
      <c r="A95" s="47"/>
      <c r="B95" s="25" t="s">
        <v>173</v>
      </c>
      <c r="C95" s="54"/>
      <c r="D95" s="23">
        <v>1</v>
      </c>
      <c r="E95" s="23">
        <v>0</v>
      </c>
      <c r="F95" s="23">
        <v>1</v>
      </c>
      <c r="G95" s="12"/>
      <c r="H95" s="12"/>
      <c r="I95" s="51"/>
    </row>
    <row r="96" spans="1:9" ht="23.25" customHeight="1" x14ac:dyDescent="0.25">
      <c r="A96" s="47"/>
      <c r="B96" s="25" t="s">
        <v>174</v>
      </c>
      <c r="C96" s="54"/>
      <c r="D96" s="23">
        <v>1</v>
      </c>
      <c r="E96" s="23">
        <v>0</v>
      </c>
      <c r="F96" s="23">
        <v>1</v>
      </c>
      <c r="G96" s="12"/>
      <c r="H96" s="12"/>
      <c r="I96" s="51"/>
    </row>
    <row r="97" spans="1:9" ht="31.5" customHeight="1" x14ac:dyDescent="0.25">
      <c r="A97" s="47"/>
      <c r="B97" s="25" t="s">
        <v>175</v>
      </c>
      <c r="C97" s="54"/>
      <c r="D97" s="23">
        <v>1</v>
      </c>
      <c r="E97" s="23">
        <v>0</v>
      </c>
      <c r="F97" s="23">
        <v>1</v>
      </c>
      <c r="G97" s="12"/>
      <c r="H97" s="12"/>
      <c r="I97" s="51"/>
    </row>
    <row r="98" spans="1:9" ht="31.5" customHeight="1" x14ac:dyDescent="0.25">
      <c r="A98" s="47"/>
      <c r="B98" s="25" t="s">
        <v>176</v>
      </c>
      <c r="C98" s="54"/>
      <c r="D98" s="23">
        <v>1</v>
      </c>
      <c r="E98" s="23">
        <v>0</v>
      </c>
      <c r="F98" s="23">
        <v>1</v>
      </c>
      <c r="G98" s="12"/>
      <c r="H98" s="12"/>
      <c r="I98" s="51"/>
    </row>
    <row r="99" spans="1:9" ht="30" customHeight="1" x14ac:dyDescent="0.25">
      <c r="A99" s="47"/>
      <c r="B99" s="25" t="s">
        <v>177</v>
      </c>
      <c r="C99" s="54"/>
      <c r="D99" s="23">
        <v>1</v>
      </c>
      <c r="E99" s="23">
        <v>0</v>
      </c>
      <c r="F99" s="23">
        <v>1</v>
      </c>
      <c r="G99" s="12"/>
      <c r="H99" s="12"/>
      <c r="I99" s="51"/>
    </row>
    <row r="100" spans="1:9" ht="29.25" customHeight="1" x14ac:dyDescent="0.25">
      <c r="A100" s="47"/>
      <c r="B100" s="25" t="s">
        <v>178</v>
      </c>
      <c r="C100" s="54"/>
      <c r="D100" s="23">
        <v>1</v>
      </c>
      <c r="E100" s="23">
        <v>0</v>
      </c>
      <c r="F100" s="23">
        <v>1</v>
      </c>
      <c r="G100" s="12"/>
      <c r="H100" s="12"/>
      <c r="I100" s="51"/>
    </row>
    <row r="101" spans="1:9" ht="15.75" customHeight="1" x14ac:dyDescent="0.25">
      <c r="A101" s="47"/>
      <c r="B101" s="53" t="s">
        <v>1</v>
      </c>
      <c r="C101" s="53"/>
      <c r="D101" s="5">
        <f>SUM(D74:D100)</f>
        <v>200</v>
      </c>
      <c r="E101" s="4">
        <f>SUM(E74:E100)</f>
        <v>54</v>
      </c>
      <c r="F101" s="4">
        <f>SUM(F74:F100)</f>
        <v>146</v>
      </c>
      <c r="G101" s="4"/>
      <c r="H101" s="4"/>
      <c r="I101" s="52"/>
    </row>
    <row r="102" spans="1:9" ht="47.25" customHeight="1" x14ac:dyDescent="0.25">
      <c r="A102" s="47" t="s">
        <v>179</v>
      </c>
      <c r="B102" s="25" t="s">
        <v>116</v>
      </c>
      <c r="C102" s="54">
        <v>200</v>
      </c>
      <c r="D102" s="23">
        <v>3</v>
      </c>
      <c r="E102" s="23">
        <v>1</v>
      </c>
      <c r="F102" s="23">
        <v>2</v>
      </c>
      <c r="G102" s="12"/>
      <c r="H102" s="12"/>
      <c r="I102" s="50"/>
    </row>
    <row r="103" spans="1:9" ht="29.25" customHeight="1" x14ac:dyDescent="0.25">
      <c r="A103" s="47"/>
      <c r="B103" s="25" t="s">
        <v>117</v>
      </c>
      <c r="C103" s="54"/>
      <c r="D103" s="23">
        <v>3</v>
      </c>
      <c r="E103" s="23">
        <v>1</v>
      </c>
      <c r="F103" s="23">
        <v>2</v>
      </c>
      <c r="G103" s="12"/>
      <c r="H103" s="12"/>
      <c r="I103" s="51"/>
    </row>
    <row r="104" spans="1:9" ht="29.25" customHeight="1" x14ac:dyDescent="0.25">
      <c r="A104" s="47"/>
      <c r="B104" s="25" t="s">
        <v>118</v>
      </c>
      <c r="C104" s="54"/>
      <c r="D104" s="23">
        <v>6</v>
      </c>
      <c r="E104" s="23">
        <v>2</v>
      </c>
      <c r="F104" s="23">
        <v>4</v>
      </c>
      <c r="G104" s="12"/>
      <c r="H104" s="12"/>
      <c r="I104" s="51"/>
    </row>
    <row r="105" spans="1:9" ht="29.25" customHeight="1" x14ac:dyDescent="0.25">
      <c r="A105" s="47"/>
      <c r="B105" s="25" t="s">
        <v>180</v>
      </c>
      <c r="C105" s="54"/>
      <c r="D105" s="23">
        <v>6</v>
      </c>
      <c r="E105" s="23">
        <v>2</v>
      </c>
      <c r="F105" s="23">
        <v>4</v>
      </c>
      <c r="G105" s="12"/>
      <c r="H105" s="12"/>
      <c r="I105" s="51"/>
    </row>
    <row r="106" spans="1:9" ht="27" customHeight="1" x14ac:dyDescent="0.25">
      <c r="A106" s="47"/>
      <c r="B106" s="25" t="s">
        <v>181</v>
      </c>
      <c r="C106" s="54"/>
      <c r="D106" s="23">
        <v>10</v>
      </c>
      <c r="E106" s="23">
        <v>2</v>
      </c>
      <c r="F106" s="23">
        <v>8</v>
      </c>
      <c r="G106" s="12"/>
      <c r="H106" s="12"/>
      <c r="I106" s="51"/>
    </row>
    <row r="107" spans="1:9" ht="29.25" customHeight="1" x14ac:dyDescent="0.25">
      <c r="A107" s="47"/>
      <c r="B107" s="25" t="s">
        <v>182</v>
      </c>
      <c r="C107" s="54"/>
      <c r="D107" s="19">
        <v>15</v>
      </c>
      <c r="E107" s="16">
        <v>5</v>
      </c>
      <c r="F107" s="16">
        <v>10</v>
      </c>
      <c r="G107" s="12"/>
      <c r="H107" s="12"/>
      <c r="I107" s="51"/>
    </row>
    <row r="108" spans="1:9" ht="29.25" customHeight="1" x14ac:dyDescent="0.25">
      <c r="A108" s="47"/>
      <c r="B108" s="25" t="s">
        <v>183</v>
      </c>
      <c r="C108" s="54"/>
      <c r="D108" s="23">
        <v>15</v>
      </c>
      <c r="E108" s="16">
        <v>5</v>
      </c>
      <c r="F108" s="16">
        <v>10</v>
      </c>
      <c r="G108" s="12"/>
      <c r="H108" s="12"/>
      <c r="I108" s="51"/>
    </row>
    <row r="109" spans="1:9" ht="30" customHeight="1" x14ac:dyDescent="0.25">
      <c r="A109" s="47"/>
      <c r="B109" s="25" t="s">
        <v>184</v>
      </c>
      <c r="C109" s="54"/>
      <c r="D109" s="23">
        <v>15</v>
      </c>
      <c r="E109" s="16">
        <v>5</v>
      </c>
      <c r="F109" s="16">
        <v>10</v>
      </c>
      <c r="G109" s="12"/>
      <c r="H109" s="12"/>
      <c r="I109" s="51"/>
    </row>
    <row r="110" spans="1:9" ht="51.75" customHeight="1" x14ac:dyDescent="0.25">
      <c r="A110" s="47"/>
      <c r="B110" s="25" t="s">
        <v>185</v>
      </c>
      <c r="C110" s="54"/>
      <c r="D110" s="23">
        <v>15</v>
      </c>
      <c r="E110" s="16">
        <v>5</v>
      </c>
      <c r="F110" s="16">
        <v>10</v>
      </c>
      <c r="G110" s="12"/>
      <c r="H110" s="12"/>
      <c r="I110" s="51"/>
    </row>
    <row r="111" spans="1:9" ht="29.25" customHeight="1" x14ac:dyDescent="0.25">
      <c r="A111" s="47"/>
      <c r="B111" s="25" t="s">
        <v>186</v>
      </c>
      <c r="C111" s="54"/>
      <c r="D111" s="23">
        <v>15</v>
      </c>
      <c r="E111" s="16">
        <v>5</v>
      </c>
      <c r="F111" s="16">
        <v>10</v>
      </c>
      <c r="G111" s="12"/>
      <c r="H111" s="12"/>
      <c r="I111" s="51"/>
    </row>
    <row r="112" spans="1:9" ht="29.25" customHeight="1" x14ac:dyDescent="0.25">
      <c r="A112" s="47"/>
      <c r="B112" s="25" t="s">
        <v>187</v>
      </c>
      <c r="C112" s="54"/>
      <c r="D112" s="23">
        <v>15</v>
      </c>
      <c r="E112" s="16">
        <v>5</v>
      </c>
      <c r="F112" s="16">
        <v>10</v>
      </c>
      <c r="G112" s="12"/>
      <c r="H112" s="12"/>
      <c r="I112" s="51"/>
    </row>
    <row r="113" spans="1:9" ht="19.5" customHeight="1" x14ac:dyDescent="0.25">
      <c r="A113" s="47"/>
      <c r="B113" s="25" t="s">
        <v>188</v>
      </c>
      <c r="C113" s="54"/>
      <c r="D113" s="23">
        <v>15</v>
      </c>
      <c r="E113" s="16">
        <v>5</v>
      </c>
      <c r="F113" s="16">
        <v>10</v>
      </c>
      <c r="G113" s="12"/>
      <c r="H113" s="12"/>
      <c r="I113" s="51"/>
    </row>
    <row r="114" spans="1:9" ht="29.25" customHeight="1" x14ac:dyDescent="0.25">
      <c r="A114" s="47"/>
      <c r="B114" s="25" t="s">
        <v>189</v>
      </c>
      <c r="C114" s="54"/>
      <c r="D114" s="23">
        <v>15</v>
      </c>
      <c r="E114" s="16">
        <v>5</v>
      </c>
      <c r="F114" s="16">
        <v>10</v>
      </c>
      <c r="G114" s="12"/>
      <c r="H114" s="12"/>
      <c r="I114" s="51"/>
    </row>
    <row r="115" spans="1:9" ht="29.25" customHeight="1" x14ac:dyDescent="0.25">
      <c r="A115" s="47"/>
      <c r="B115" s="25" t="s">
        <v>190</v>
      </c>
      <c r="C115" s="54"/>
      <c r="D115" s="23">
        <v>15</v>
      </c>
      <c r="E115" s="16">
        <v>5</v>
      </c>
      <c r="F115" s="16">
        <v>10</v>
      </c>
      <c r="G115" s="12"/>
      <c r="H115" s="12"/>
      <c r="I115" s="51"/>
    </row>
    <row r="116" spans="1:9" ht="29.25" customHeight="1" x14ac:dyDescent="0.25">
      <c r="A116" s="47"/>
      <c r="B116" s="25" t="s">
        <v>191</v>
      </c>
      <c r="C116" s="54"/>
      <c r="D116" s="23">
        <v>15</v>
      </c>
      <c r="E116" s="16">
        <v>5</v>
      </c>
      <c r="F116" s="16">
        <v>10</v>
      </c>
      <c r="G116" s="12"/>
      <c r="H116" s="12"/>
      <c r="I116" s="51"/>
    </row>
    <row r="117" spans="1:9" ht="29.25" customHeight="1" x14ac:dyDescent="0.25">
      <c r="A117" s="47"/>
      <c r="B117" s="25" t="s">
        <v>235</v>
      </c>
      <c r="C117" s="54"/>
      <c r="D117" s="22">
        <v>5</v>
      </c>
      <c r="E117" s="16">
        <v>2</v>
      </c>
      <c r="F117" s="16">
        <v>3</v>
      </c>
      <c r="G117" s="12"/>
      <c r="H117" s="12"/>
      <c r="I117" s="51"/>
    </row>
    <row r="118" spans="1:9" ht="29.25" customHeight="1" x14ac:dyDescent="0.25">
      <c r="A118" s="47"/>
      <c r="B118" s="25" t="s">
        <v>131</v>
      </c>
      <c r="C118" s="54"/>
      <c r="D118" s="23">
        <v>5</v>
      </c>
      <c r="E118" s="16">
        <v>2</v>
      </c>
      <c r="F118" s="16">
        <v>3</v>
      </c>
      <c r="G118" s="12"/>
      <c r="H118" s="12"/>
      <c r="I118" s="51"/>
    </row>
    <row r="119" spans="1:9" ht="29.25" customHeight="1" x14ac:dyDescent="0.25">
      <c r="A119" s="47"/>
      <c r="B119" s="25" t="s">
        <v>132</v>
      </c>
      <c r="C119" s="54"/>
      <c r="D119" s="19">
        <v>2</v>
      </c>
      <c r="E119" s="16">
        <v>0</v>
      </c>
      <c r="F119" s="16">
        <v>2</v>
      </c>
      <c r="G119" s="12"/>
      <c r="H119" s="12"/>
      <c r="I119" s="51"/>
    </row>
    <row r="120" spans="1:9" ht="19.5" customHeight="1" x14ac:dyDescent="0.25">
      <c r="A120" s="47"/>
      <c r="B120" s="25" t="s">
        <v>133</v>
      </c>
      <c r="C120" s="54"/>
      <c r="D120" s="23">
        <v>2</v>
      </c>
      <c r="E120" s="16">
        <v>0</v>
      </c>
      <c r="F120" s="16">
        <v>2</v>
      </c>
      <c r="G120" s="12"/>
      <c r="H120" s="12"/>
      <c r="I120" s="51"/>
    </row>
    <row r="121" spans="1:9" ht="15" customHeight="1" x14ac:dyDescent="0.25">
      <c r="A121" s="47"/>
      <c r="B121" s="25" t="s">
        <v>134</v>
      </c>
      <c r="C121" s="54"/>
      <c r="D121" s="23">
        <v>2</v>
      </c>
      <c r="E121" s="16">
        <v>0</v>
      </c>
      <c r="F121" s="16">
        <v>2</v>
      </c>
      <c r="G121" s="12"/>
      <c r="H121" s="12"/>
      <c r="I121" s="51"/>
    </row>
    <row r="122" spans="1:9" ht="27" customHeight="1" x14ac:dyDescent="0.25">
      <c r="A122" s="47"/>
      <c r="B122" s="25" t="s">
        <v>135</v>
      </c>
      <c r="C122" s="54"/>
      <c r="D122" s="23">
        <v>2</v>
      </c>
      <c r="E122" s="16">
        <v>0</v>
      </c>
      <c r="F122" s="16">
        <v>2</v>
      </c>
      <c r="G122" s="12"/>
      <c r="H122" s="12"/>
      <c r="I122" s="51"/>
    </row>
    <row r="123" spans="1:9" ht="29.25" customHeight="1" x14ac:dyDescent="0.25">
      <c r="A123" s="47"/>
      <c r="B123" s="25" t="s">
        <v>192</v>
      </c>
      <c r="C123" s="54"/>
      <c r="D123" s="23">
        <v>2</v>
      </c>
      <c r="E123" s="16">
        <v>0</v>
      </c>
      <c r="F123" s="16">
        <v>2</v>
      </c>
      <c r="G123" s="12"/>
      <c r="H123" s="12"/>
      <c r="I123" s="51"/>
    </row>
    <row r="124" spans="1:9" ht="31.5" customHeight="1" x14ac:dyDescent="0.25">
      <c r="A124" s="47"/>
      <c r="B124" s="25" t="s">
        <v>136</v>
      </c>
      <c r="C124" s="54"/>
      <c r="D124" s="23">
        <v>2</v>
      </c>
      <c r="E124" s="16">
        <v>0</v>
      </c>
      <c r="F124" s="16">
        <v>2</v>
      </c>
      <c r="G124" s="12"/>
      <c r="H124" s="12"/>
      <c r="I124" s="51"/>
    </row>
    <row r="125" spans="1:9" ht="18.75" customHeight="1" x14ac:dyDescent="0.25">
      <c r="A125" s="47"/>
      <c r="B125" s="53" t="s">
        <v>1</v>
      </c>
      <c r="C125" s="53"/>
      <c r="D125" s="5">
        <f>SUM(D102:D124)</f>
        <v>200</v>
      </c>
      <c r="E125" s="4">
        <f>SUM(E102:E124)</f>
        <v>62</v>
      </c>
      <c r="F125" s="4">
        <f>SUM(F102:F124)</f>
        <v>138</v>
      </c>
      <c r="G125" s="4"/>
      <c r="H125" s="4"/>
      <c r="I125" s="52"/>
    </row>
    <row r="126" spans="1:9" ht="29.25" customHeight="1" x14ac:dyDescent="0.25">
      <c r="A126" s="47" t="s">
        <v>193</v>
      </c>
      <c r="B126" s="25" t="s">
        <v>116</v>
      </c>
      <c r="C126" s="54">
        <v>200</v>
      </c>
      <c r="D126" s="23">
        <v>2</v>
      </c>
      <c r="E126" s="16">
        <v>0</v>
      </c>
      <c r="F126" s="16">
        <v>2</v>
      </c>
      <c r="G126" s="12"/>
      <c r="H126" s="12"/>
      <c r="I126" s="50"/>
    </row>
    <row r="127" spans="1:9" ht="27" customHeight="1" x14ac:dyDescent="0.25">
      <c r="A127" s="47"/>
      <c r="B127" s="25" t="s">
        <v>117</v>
      </c>
      <c r="C127" s="54"/>
      <c r="D127" s="23">
        <v>2</v>
      </c>
      <c r="E127" s="16">
        <v>0</v>
      </c>
      <c r="F127" s="16">
        <v>2</v>
      </c>
      <c r="G127" s="12"/>
      <c r="H127" s="12"/>
      <c r="I127" s="51"/>
    </row>
    <row r="128" spans="1:9" ht="32.25" customHeight="1" x14ac:dyDescent="0.25">
      <c r="A128" s="47"/>
      <c r="B128" s="25" t="s">
        <v>118</v>
      </c>
      <c r="C128" s="54"/>
      <c r="D128" s="23">
        <v>4</v>
      </c>
      <c r="E128" s="23">
        <v>1</v>
      </c>
      <c r="F128" s="23">
        <v>3</v>
      </c>
      <c r="G128" s="12"/>
      <c r="H128" s="12"/>
      <c r="I128" s="51"/>
    </row>
    <row r="129" spans="1:9" ht="32.25" customHeight="1" x14ac:dyDescent="0.25">
      <c r="A129" s="47"/>
      <c r="B129" s="25" t="s">
        <v>180</v>
      </c>
      <c r="C129" s="54"/>
      <c r="D129" s="23">
        <v>4</v>
      </c>
      <c r="E129" s="23">
        <v>1</v>
      </c>
      <c r="F129" s="23">
        <v>3</v>
      </c>
      <c r="G129" s="12"/>
      <c r="H129" s="12"/>
      <c r="I129" s="51"/>
    </row>
    <row r="130" spans="1:9" ht="32.25" customHeight="1" x14ac:dyDescent="0.25">
      <c r="A130" s="47"/>
      <c r="B130" s="25" t="s">
        <v>194</v>
      </c>
      <c r="C130" s="54"/>
      <c r="D130" s="23">
        <v>10</v>
      </c>
      <c r="E130" s="23">
        <v>2</v>
      </c>
      <c r="F130" s="23">
        <v>8</v>
      </c>
      <c r="G130" s="12"/>
      <c r="H130" s="12"/>
      <c r="I130" s="51"/>
    </row>
    <row r="131" spans="1:9" ht="33" customHeight="1" x14ac:dyDescent="0.25">
      <c r="A131" s="47"/>
      <c r="B131" s="25" t="s">
        <v>195</v>
      </c>
      <c r="C131" s="54"/>
      <c r="D131" s="23">
        <v>20</v>
      </c>
      <c r="E131" s="16">
        <v>5</v>
      </c>
      <c r="F131" s="16">
        <v>15</v>
      </c>
      <c r="G131" s="12"/>
      <c r="H131" s="12"/>
      <c r="I131" s="51"/>
    </row>
    <row r="132" spans="1:9" ht="36" customHeight="1" x14ac:dyDescent="0.25">
      <c r="A132" s="47"/>
      <c r="B132" s="25" t="s">
        <v>196</v>
      </c>
      <c r="C132" s="54"/>
      <c r="D132" s="23">
        <v>20</v>
      </c>
      <c r="E132" s="16">
        <v>5</v>
      </c>
      <c r="F132" s="16">
        <v>15</v>
      </c>
      <c r="G132" s="12"/>
      <c r="H132" s="12"/>
      <c r="I132" s="51"/>
    </row>
    <row r="133" spans="1:9" ht="35.25" customHeight="1" x14ac:dyDescent="0.25">
      <c r="A133" s="47"/>
      <c r="B133" s="25" t="s">
        <v>197</v>
      </c>
      <c r="C133" s="54"/>
      <c r="D133" s="23">
        <v>20</v>
      </c>
      <c r="E133" s="16">
        <v>5</v>
      </c>
      <c r="F133" s="16">
        <v>15</v>
      </c>
      <c r="G133" s="12"/>
      <c r="H133" s="12"/>
      <c r="I133" s="51"/>
    </row>
    <row r="134" spans="1:9" ht="36" customHeight="1" x14ac:dyDescent="0.25">
      <c r="A134" s="47"/>
      <c r="B134" s="25" t="s">
        <v>198</v>
      </c>
      <c r="C134" s="54"/>
      <c r="D134" s="23">
        <v>20</v>
      </c>
      <c r="E134" s="16">
        <v>5</v>
      </c>
      <c r="F134" s="16">
        <v>15</v>
      </c>
      <c r="G134" s="12"/>
      <c r="H134" s="12"/>
      <c r="I134" s="51"/>
    </row>
    <row r="135" spans="1:9" ht="36" customHeight="1" x14ac:dyDescent="0.25">
      <c r="A135" s="47"/>
      <c r="B135" s="25" t="s">
        <v>199</v>
      </c>
      <c r="C135" s="54"/>
      <c r="D135" s="23">
        <v>20</v>
      </c>
      <c r="E135" s="16">
        <v>5</v>
      </c>
      <c r="F135" s="16">
        <v>15</v>
      </c>
      <c r="G135" s="12"/>
      <c r="H135" s="12"/>
      <c r="I135" s="51"/>
    </row>
    <row r="136" spans="1:9" ht="35.25" customHeight="1" x14ac:dyDescent="0.25">
      <c r="A136" s="47"/>
      <c r="B136" s="25" t="s">
        <v>200</v>
      </c>
      <c r="C136" s="54"/>
      <c r="D136" s="23">
        <v>20</v>
      </c>
      <c r="E136" s="16">
        <v>5</v>
      </c>
      <c r="F136" s="16">
        <v>15</v>
      </c>
      <c r="G136" s="12"/>
      <c r="H136" s="12"/>
      <c r="I136" s="51"/>
    </row>
    <row r="137" spans="1:9" ht="22.5" customHeight="1" x14ac:dyDescent="0.25">
      <c r="A137" s="47"/>
      <c r="B137" s="25" t="s">
        <v>201</v>
      </c>
      <c r="C137" s="54"/>
      <c r="D137" s="23">
        <v>20</v>
      </c>
      <c r="E137" s="16">
        <v>5</v>
      </c>
      <c r="F137" s="16">
        <v>15</v>
      </c>
      <c r="G137" s="12"/>
      <c r="H137" s="12"/>
      <c r="I137" s="51"/>
    </row>
    <row r="138" spans="1:9" ht="30" customHeight="1" x14ac:dyDescent="0.25">
      <c r="A138" s="47"/>
      <c r="B138" s="25" t="s">
        <v>202</v>
      </c>
      <c r="C138" s="54"/>
      <c r="D138" s="23">
        <v>20</v>
      </c>
      <c r="E138" s="16">
        <v>5</v>
      </c>
      <c r="F138" s="16">
        <v>15</v>
      </c>
      <c r="G138" s="12"/>
      <c r="H138" s="12"/>
      <c r="I138" s="51"/>
    </row>
    <row r="139" spans="1:9" ht="25.5" customHeight="1" x14ac:dyDescent="0.25">
      <c r="A139" s="47"/>
      <c r="B139" s="25" t="s">
        <v>203</v>
      </c>
      <c r="C139" s="54"/>
      <c r="D139" s="23">
        <v>3</v>
      </c>
      <c r="E139" s="16">
        <v>1</v>
      </c>
      <c r="F139" s="16">
        <v>2</v>
      </c>
      <c r="G139" s="12"/>
      <c r="H139" s="12"/>
      <c r="I139" s="51"/>
    </row>
    <row r="140" spans="1:9" ht="30" customHeight="1" x14ac:dyDescent="0.25">
      <c r="A140" s="47"/>
      <c r="B140" s="25" t="s">
        <v>204</v>
      </c>
      <c r="C140" s="54"/>
      <c r="D140" s="23">
        <v>3</v>
      </c>
      <c r="E140" s="16">
        <v>1</v>
      </c>
      <c r="F140" s="16">
        <v>2</v>
      </c>
      <c r="G140" s="12"/>
      <c r="H140" s="12"/>
      <c r="I140" s="51"/>
    </row>
    <row r="141" spans="1:9" ht="30" customHeight="1" x14ac:dyDescent="0.25">
      <c r="A141" s="47"/>
      <c r="B141" s="25" t="s">
        <v>205</v>
      </c>
      <c r="C141" s="54"/>
      <c r="D141" s="23">
        <v>2</v>
      </c>
      <c r="E141" s="16">
        <v>0</v>
      </c>
      <c r="F141" s="16">
        <v>2</v>
      </c>
      <c r="G141" s="12"/>
      <c r="H141" s="12"/>
      <c r="I141" s="51"/>
    </row>
    <row r="142" spans="1:9" ht="21" customHeight="1" x14ac:dyDescent="0.25">
      <c r="A142" s="47"/>
      <c r="B142" s="25" t="s">
        <v>206</v>
      </c>
      <c r="C142" s="54"/>
      <c r="D142" s="23">
        <v>2</v>
      </c>
      <c r="E142" s="16">
        <v>0</v>
      </c>
      <c r="F142" s="16">
        <v>2</v>
      </c>
      <c r="G142" s="12"/>
      <c r="H142" s="12"/>
      <c r="I142" s="51"/>
    </row>
    <row r="143" spans="1:9" ht="30" customHeight="1" x14ac:dyDescent="0.25">
      <c r="A143" s="47"/>
      <c r="B143" s="25" t="s">
        <v>207</v>
      </c>
      <c r="C143" s="54"/>
      <c r="D143" s="23">
        <v>2</v>
      </c>
      <c r="E143" s="16">
        <v>0</v>
      </c>
      <c r="F143" s="16">
        <v>2</v>
      </c>
      <c r="G143" s="12"/>
      <c r="H143" s="12"/>
      <c r="I143" s="51"/>
    </row>
    <row r="144" spans="1:9" ht="32.25" customHeight="1" x14ac:dyDescent="0.25">
      <c r="A144" s="47"/>
      <c r="B144" s="25" t="s">
        <v>208</v>
      </c>
      <c r="C144" s="54"/>
      <c r="D144" s="23">
        <v>2</v>
      </c>
      <c r="E144" s="16">
        <v>0</v>
      </c>
      <c r="F144" s="16">
        <v>2</v>
      </c>
      <c r="G144" s="12"/>
      <c r="H144" s="12"/>
      <c r="I144" s="51"/>
    </row>
    <row r="145" spans="1:9" ht="28.5" customHeight="1" x14ac:dyDescent="0.25">
      <c r="A145" s="47"/>
      <c r="B145" s="25" t="s">
        <v>209</v>
      </c>
      <c r="C145" s="54"/>
      <c r="D145" s="23">
        <v>2</v>
      </c>
      <c r="E145" s="16">
        <v>0</v>
      </c>
      <c r="F145" s="16">
        <v>2</v>
      </c>
      <c r="G145" s="12"/>
      <c r="H145" s="12"/>
      <c r="I145" s="51"/>
    </row>
    <row r="146" spans="1:9" ht="31.5" customHeight="1" x14ac:dyDescent="0.25">
      <c r="A146" s="47"/>
      <c r="B146" s="25" t="s">
        <v>210</v>
      </c>
      <c r="C146" s="54"/>
      <c r="D146" s="23">
        <v>2</v>
      </c>
      <c r="E146" s="16">
        <v>0</v>
      </c>
      <c r="F146" s="16">
        <v>2</v>
      </c>
      <c r="G146" s="12"/>
      <c r="H146" s="12"/>
      <c r="I146" s="51"/>
    </row>
    <row r="147" spans="1:9" ht="15.75" x14ac:dyDescent="0.25">
      <c r="A147" s="47"/>
      <c r="B147" s="53" t="s">
        <v>1</v>
      </c>
      <c r="C147" s="53"/>
      <c r="D147" s="5">
        <f>SUM(D126:D146)</f>
        <v>200</v>
      </c>
      <c r="E147" s="4">
        <f>SUM(E126:E146)</f>
        <v>46</v>
      </c>
      <c r="F147" s="4">
        <f>SUM(F126:F146)</f>
        <v>154</v>
      </c>
      <c r="G147" s="4"/>
      <c r="H147" s="4"/>
      <c r="I147" s="52"/>
    </row>
    <row r="148" spans="1:9" ht="30" x14ac:dyDescent="0.25">
      <c r="A148" s="47" t="s">
        <v>211</v>
      </c>
      <c r="B148" s="25" t="s">
        <v>116</v>
      </c>
      <c r="C148" s="54">
        <v>200</v>
      </c>
      <c r="D148" s="23">
        <v>2</v>
      </c>
      <c r="E148" s="16">
        <v>0</v>
      </c>
      <c r="F148" s="16">
        <v>2</v>
      </c>
      <c r="G148" s="12"/>
      <c r="H148" s="12"/>
      <c r="I148" s="50"/>
    </row>
    <row r="149" spans="1:9" ht="30" x14ac:dyDescent="0.25">
      <c r="A149" s="47"/>
      <c r="B149" s="25" t="s">
        <v>117</v>
      </c>
      <c r="C149" s="54"/>
      <c r="D149" s="23">
        <v>2</v>
      </c>
      <c r="E149" s="16">
        <v>0</v>
      </c>
      <c r="F149" s="16">
        <v>2</v>
      </c>
      <c r="G149" s="12"/>
      <c r="H149" s="12"/>
      <c r="I149" s="51"/>
    </row>
    <row r="150" spans="1:9" ht="30" x14ac:dyDescent="0.25">
      <c r="A150" s="47"/>
      <c r="B150" s="25" t="s">
        <v>118</v>
      </c>
      <c r="C150" s="54"/>
      <c r="D150" s="23">
        <v>5</v>
      </c>
      <c r="E150" s="16">
        <v>2</v>
      </c>
      <c r="F150" s="16">
        <v>3</v>
      </c>
      <c r="G150" s="12"/>
      <c r="H150" s="12"/>
      <c r="I150" s="51"/>
    </row>
    <row r="151" spans="1:9" ht="30" x14ac:dyDescent="0.25">
      <c r="A151" s="47"/>
      <c r="B151" s="25" t="s">
        <v>180</v>
      </c>
      <c r="C151" s="54"/>
      <c r="D151" s="23">
        <v>5</v>
      </c>
      <c r="E151" s="16">
        <v>2</v>
      </c>
      <c r="F151" s="16">
        <v>3</v>
      </c>
      <c r="G151" s="12"/>
      <c r="H151" s="12"/>
      <c r="I151" s="51"/>
    </row>
    <row r="152" spans="1:9" ht="30" x14ac:dyDescent="0.25">
      <c r="A152" s="47"/>
      <c r="B152" s="25" t="s">
        <v>212</v>
      </c>
      <c r="C152" s="54"/>
      <c r="D152" s="23">
        <v>10</v>
      </c>
      <c r="E152" s="23">
        <v>2</v>
      </c>
      <c r="F152" s="23">
        <v>8</v>
      </c>
      <c r="G152" s="12"/>
      <c r="H152" s="12"/>
      <c r="I152" s="51"/>
    </row>
    <row r="153" spans="1:9" ht="45" x14ac:dyDescent="0.25">
      <c r="A153" s="47"/>
      <c r="B153" s="25" t="s">
        <v>213</v>
      </c>
      <c r="C153" s="54"/>
      <c r="D153" s="23">
        <v>14</v>
      </c>
      <c r="E153" s="16">
        <v>4</v>
      </c>
      <c r="F153" s="16">
        <v>10</v>
      </c>
      <c r="G153" s="12"/>
      <c r="H153" s="12"/>
      <c r="I153" s="51"/>
    </row>
    <row r="154" spans="1:9" ht="30" x14ac:dyDescent="0.25">
      <c r="A154" s="47"/>
      <c r="B154" s="25" t="s">
        <v>214</v>
      </c>
      <c r="C154" s="54"/>
      <c r="D154" s="23">
        <v>14</v>
      </c>
      <c r="E154" s="16">
        <v>4</v>
      </c>
      <c r="F154" s="16">
        <v>10</v>
      </c>
      <c r="G154" s="12"/>
      <c r="H154" s="12"/>
      <c r="I154" s="51"/>
    </row>
    <row r="155" spans="1:9" ht="30" x14ac:dyDescent="0.25">
      <c r="A155" s="47"/>
      <c r="B155" s="25" t="s">
        <v>215</v>
      </c>
      <c r="C155" s="54"/>
      <c r="D155" s="23">
        <v>14</v>
      </c>
      <c r="E155" s="16">
        <v>4</v>
      </c>
      <c r="F155" s="16">
        <v>10</v>
      </c>
      <c r="G155" s="12"/>
      <c r="H155" s="12"/>
      <c r="I155" s="51"/>
    </row>
    <row r="156" spans="1:9" ht="30" x14ac:dyDescent="0.25">
      <c r="A156" s="47"/>
      <c r="B156" s="25" t="s">
        <v>216</v>
      </c>
      <c r="C156" s="54"/>
      <c r="D156" s="23">
        <v>14</v>
      </c>
      <c r="E156" s="16">
        <v>4</v>
      </c>
      <c r="F156" s="16">
        <v>10</v>
      </c>
      <c r="G156" s="12"/>
      <c r="H156" s="12"/>
      <c r="I156" s="51"/>
    </row>
    <row r="157" spans="1:9" ht="30" x14ac:dyDescent="0.25">
      <c r="A157" s="47"/>
      <c r="B157" s="25" t="s">
        <v>217</v>
      </c>
      <c r="C157" s="54"/>
      <c r="D157" s="23">
        <v>14</v>
      </c>
      <c r="E157" s="16">
        <v>4</v>
      </c>
      <c r="F157" s="16">
        <v>10</v>
      </c>
      <c r="G157" s="12"/>
      <c r="H157" s="12"/>
      <c r="I157" s="51"/>
    </row>
    <row r="158" spans="1:9" ht="30" x14ac:dyDescent="0.25">
      <c r="A158" s="47"/>
      <c r="B158" s="25" t="s">
        <v>218</v>
      </c>
      <c r="C158" s="54"/>
      <c r="D158" s="23">
        <v>14</v>
      </c>
      <c r="E158" s="16">
        <v>4</v>
      </c>
      <c r="F158" s="16">
        <v>10</v>
      </c>
      <c r="G158" s="12"/>
      <c r="H158" s="12"/>
      <c r="I158" s="51"/>
    </row>
    <row r="159" spans="1:9" x14ac:dyDescent="0.25">
      <c r="A159" s="47"/>
      <c r="B159" s="25" t="s">
        <v>219</v>
      </c>
      <c r="C159" s="54"/>
      <c r="D159" s="23">
        <v>14</v>
      </c>
      <c r="E159" s="16">
        <v>4</v>
      </c>
      <c r="F159" s="16">
        <v>10</v>
      </c>
      <c r="G159" s="12"/>
      <c r="H159" s="12"/>
      <c r="I159" s="51"/>
    </row>
    <row r="160" spans="1:9" ht="30" x14ac:dyDescent="0.25">
      <c r="A160" s="47"/>
      <c r="B160" s="25" t="s">
        <v>220</v>
      </c>
      <c r="C160" s="54"/>
      <c r="D160" s="23">
        <v>14</v>
      </c>
      <c r="E160" s="16">
        <v>4</v>
      </c>
      <c r="F160" s="16">
        <v>10</v>
      </c>
      <c r="G160" s="12"/>
      <c r="H160" s="12"/>
      <c r="I160" s="51"/>
    </row>
    <row r="161" spans="1:9" x14ac:dyDescent="0.25">
      <c r="A161" s="47"/>
      <c r="B161" s="25" t="s">
        <v>221</v>
      </c>
      <c r="C161" s="54"/>
      <c r="D161" s="23">
        <v>14</v>
      </c>
      <c r="E161" s="16">
        <v>4</v>
      </c>
      <c r="F161" s="16">
        <v>10</v>
      </c>
      <c r="G161" s="12"/>
      <c r="H161" s="12"/>
      <c r="I161" s="51"/>
    </row>
    <row r="162" spans="1:9" ht="30" x14ac:dyDescent="0.25">
      <c r="A162" s="47"/>
      <c r="B162" s="25" t="s">
        <v>222</v>
      </c>
      <c r="C162" s="54"/>
      <c r="D162" s="23">
        <v>14</v>
      </c>
      <c r="E162" s="16">
        <v>4</v>
      </c>
      <c r="F162" s="16">
        <v>10</v>
      </c>
      <c r="G162" s="12"/>
      <c r="H162" s="12"/>
      <c r="I162" s="51"/>
    </row>
    <row r="163" spans="1:9" ht="30" x14ac:dyDescent="0.25">
      <c r="A163" s="47"/>
      <c r="B163" s="25" t="s">
        <v>223</v>
      </c>
      <c r="C163" s="54"/>
      <c r="D163" s="23">
        <v>14</v>
      </c>
      <c r="E163" s="16">
        <v>4</v>
      </c>
      <c r="F163" s="16">
        <v>10</v>
      </c>
      <c r="G163" s="12"/>
      <c r="H163" s="12"/>
      <c r="I163" s="51"/>
    </row>
    <row r="164" spans="1:9" ht="30" x14ac:dyDescent="0.25">
      <c r="A164" s="47"/>
      <c r="B164" s="25" t="s">
        <v>224</v>
      </c>
      <c r="C164" s="54"/>
      <c r="D164" s="23">
        <v>5</v>
      </c>
      <c r="E164" s="16">
        <v>2</v>
      </c>
      <c r="F164" s="16">
        <v>3</v>
      </c>
      <c r="G164" s="12"/>
      <c r="H164" s="12"/>
      <c r="I164" s="51"/>
    </row>
    <row r="165" spans="1:9" x14ac:dyDescent="0.25">
      <c r="A165" s="47"/>
      <c r="B165" s="25" t="s">
        <v>225</v>
      </c>
      <c r="C165" s="54"/>
      <c r="D165" s="23">
        <v>5</v>
      </c>
      <c r="E165" s="16">
        <v>2</v>
      </c>
      <c r="F165" s="16">
        <v>3</v>
      </c>
      <c r="G165" s="12"/>
      <c r="H165" s="12"/>
      <c r="I165" s="51"/>
    </row>
    <row r="166" spans="1:9" ht="45" x14ac:dyDescent="0.25">
      <c r="A166" s="47"/>
      <c r="B166" s="25" t="s">
        <v>226</v>
      </c>
      <c r="C166" s="54"/>
      <c r="D166" s="23">
        <v>2</v>
      </c>
      <c r="E166" s="16">
        <v>0</v>
      </c>
      <c r="F166" s="16">
        <v>2</v>
      </c>
      <c r="G166" s="12"/>
      <c r="H166" s="12"/>
      <c r="I166" s="51"/>
    </row>
    <row r="167" spans="1:9" x14ac:dyDescent="0.25">
      <c r="A167" s="47"/>
      <c r="B167" s="25" t="s">
        <v>227</v>
      </c>
      <c r="C167" s="54"/>
      <c r="D167" s="23">
        <v>2</v>
      </c>
      <c r="E167" s="16">
        <v>0</v>
      </c>
      <c r="F167" s="16">
        <v>2</v>
      </c>
      <c r="G167" s="12"/>
      <c r="H167" s="12"/>
      <c r="I167" s="51"/>
    </row>
    <row r="168" spans="1:9" x14ac:dyDescent="0.25">
      <c r="A168" s="47"/>
      <c r="B168" s="25" t="s">
        <v>228</v>
      </c>
      <c r="C168" s="54"/>
      <c r="D168" s="23">
        <v>2</v>
      </c>
      <c r="E168" s="16">
        <v>0</v>
      </c>
      <c r="F168" s="16">
        <v>2</v>
      </c>
      <c r="G168" s="12"/>
      <c r="H168" s="12"/>
      <c r="I168" s="51"/>
    </row>
    <row r="169" spans="1:9" ht="30" x14ac:dyDescent="0.25">
      <c r="A169" s="47"/>
      <c r="B169" s="25" t="s">
        <v>229</v>
      </c>
      <c r="C169" s="54"/>
      <c r="D169" s="23">
        <v>2</v>
      </c>
      <c r="E169" s="16">
        <v>0</v>
      </c>
      <c r="F169" s="16">
        <v>2</v>
      </c>
      <c r="G169" s="12"/>
      <c r="H169" s="12"/>
      <c r="I169" s="51"/>
    </row>
    <row r="170" spans="1:9" ht="30" x14ac:dyDescent="0.25">
      <c r="A170" s="47"/>
      <c r="B170" s="25" t="s">
        <v>230</v>
      </c>
      <c r="C170" s="54"/>
      <c r="D170" s="23">
        <v>2</v>
      </c>
      <c r="E170" s="16">
        <v>0</v>
      </c>
      <c r="F170" s="16">
        <v>2</v>
      </c>
      <c r="G170" s="12"/>
      <c r="H170" s="12"/>
      <c r="I170" s="51"/>
    </row>
    <row r="171" spans="1:9" ht="30" x14ac:dyDescent="0.25">
      <c r="A171" s="47"/>
      <c r="B171" s="25" t="s">
        <v>231</v>
      </c>
      <c r="C171" s="54"/>
      <c r="D171" s="23">
        <v>2</v>
      </c>
      <c r="E171" s="16">
        <v>0</v>
      </c>
      <c r="F171" s="16">
        <v>2</v>
      </c>
      <c r="G171" s="12"/>
      <c r="H171" s="12"/>
      <c r="I171" s="51"/>
    </row>
    <row r="172" spans="1:9" ht="15.75" x14ac:dyDescent="0.25">
      <c r="A172" s="47"/>
      <c r="B172" s="53" t="s">
        <v>1</v>
      </c>
      <c r="C172" s="53"/>
      <c r="D172" s="5">
        <f>SUM(D148:D171)</f>
        <v>200</v>
      </c>
      <c r="E172" s="4">
        <f>SUM(E148:E171)</f>
        <v>54</v>
      </c>
      <c r="F172" s="4">
        <f>SUM(F148:F171)</f>
        <v>146</v>
      </c>
      <c r="G172" s="4"/>
      <c r="H172" s="4"/>
      <c r="I172" s="52"/>
    </row>
    <row r="173" spans="1:9" ht="18.75" x14ac:dyDescent="0.3">
      <c r="A173" s="62" t="s">
        <v>30</v>
      </c>
      <c r="B173" s="62"/>
      <c r="C173" s="63">
        <v>400</v>
      </c>
      <c r="D173" s="63"/>
      <c r="E173" s="63"/>
      <c r="F173" s="63"/>
      <c r="G173" s="64"/>
      <c r="H173" s="65"/>
      <c r="I173" s="66"/>
    </row>
    <row r="174" spans="1:9" ht="18.75" x14ac:dyDescent="0.25">
      <c r="A174" s="67"/>
      <c r="B174" s="68"/>
      <c r="C174" s="68"/>
      <c r="D174" s="68"/>
      <c r="E174" s="68"/>
      <c r="F174" s="68"/>
      <c r="G174" s="68"/>
      <c r="H174" s="68"/>
      <c r="I174" s="69"/>
    </row>
    <row r="175" spans="1:9" ht="57" customHeight="1" x14ac:dyDescent="0.25">
      <c r="A175" s="46" t="s">
        <v>43</v>
      </c>
      <c r="B175" s="46"/>
      <c r="C175" s="46" t="s">
        <v>234</v>
      </c>
      <c r="D175" s="46"/>
      <c r="E175" s="46"/>
      <c r="F175" s="46"/>
      <c r="G175" s="46"/>
      <c r="H175" s="46"/>
      <c r="I175" s="46"/>
    </row>
    <row r="176" spans="1:9" ht="29.25" customHeight="1" x14ac:dyDescent="0.25">
      <c r="A176" s="57" t="s">
        <v>8</v>
      </c>
      <c r="B176" s="57" t="s">
        <v>9</v>
      </c>
      <c r="C176" s="58" t="s">
        <v>44</v>
      </c>
      <c r="D176" s="59" t="s">
        <v>2</v>
      </c>
      <c r="E176" s="60" t="s">
        <v>0</v>
      </c>
      <c r="F176" s="60"/>
      <c r="G176" s="61" t="s">
        <v>19</v>
      </c>
      <c r="H176" s="61"/>
      <c r="I176" s="55" t="s">
        <v>20</v>
      </c>
    </row>
    <row r="177" spans="1:9" ht="36" customHeight="1" x14ac:dyDescent="0.25">
      <c r="A177" s="57"/>
      <c r="B177" s="57"/>
      <c r="C177" s="58"/>
      <c r="D177" s="59"/>
      <c r="E177" s="17" t="s">
        <v>11</v>
      </c>
      <c r="F177" s="17" t="s">
        <v>45</v>
      </c>
      <c r="G177" s="17" t="s">
        <v>11</v>
      </c>
      <c r="H177" s="18" t="s">
        <v>3</v>
      </c>
      <c r="I177" s="55"/>
    </row>
    <row r="178" spans="1:9" ht="24" customHeight="1" x14ac:dyDescent="0.25">
      <c r="A178" s="70" t="s">
        <v>46</v>
      </c>
      <c r="B178" s="71"/>
      <c r="C178" s="71"/>
      <c r="D178" s="71"/>
      <c r="E178" s="71"/>
      <c r="F178" s="71"/>
      <c r="G178" s="71"/>
      <c r="H178" s="71"/>
      <c r="I178" s="72"/>
    </row>
    <row r="179" spans="1:9" ht="15.75" customHeight="1" x14ac:dyDescent="0.25">
      <c r="A179" s="41" t="s">
        <v>47</v>
      </c>
      <c r="B179" s="42"/>
      <c r="C179" s="42"/>
      <c r="D179" s="42"/>
      <c r="E179" s="42"/>
      <c r="F179" s="42"/>
      <c r="G179" s="42"/>
      <c r="H179" s="42"/>
      <c r="I179" s="43"/>
    </row>
    <row r="180" spans="1:9" ht="30" x14ac:dyDescent="0.25">
      <c r="A180" s="73" t="s">
        <v>48</v>
      </c>
      <c r="B180" s="1" t="s">
        <v>49</v>
      </c>
      <c r="C180" s="74">
        <v>50</v>
      </c>
      <c r="D180" s="19">
        <v>5</v>
      </c>
      <c r="E180" s="19">
        <v>0</v>
      </c>
      <c r="F180" s="19">
        <v>5</v>
      </c>
      <c r="G180" s="12"/>
      <c r="H180" s="12"/>
      <c r="I180" s="50"/>
    </row>
    <row r="181" spans="1:9" ht="30" x14ac:dyDescent="0.25">
      <c r="A181" s="73"/>
      <c r="B181" s="1" t="s">
        <v>50</v>
      </c>
      <c r="C181" s="74"/>
      <c r="D181" s="19">
        <v>5</v>
      </c>
      <c r="E181" s="19">
        <v>0</v>
      </c>
      <c r="F181" s="19">
        <v>5</v>
      </c>
      <c r="G181" s="12"/>
      <c r="H181" s="12"/>
      <c r="I181" s="51"/>
    </row>
    <row r="182" spans="1:9" ht="45" x14ac:dyDescent="0.25">
      <c r="A182" s="73"/>
      <c r="B182" s="1" t="s">
        <v>51</v>
      </c>
      <c r="C182" s="74"/>
      <c r="D182" s="19">
        <v>12</v>
      </c>
      <c r="E182" s="19">
        <v>6</v>
      </c>
      <c r="F182" s="19">
        <v>6</v>
      </c>
      <c r="G182" s="12"/>
      <c r="H182" s="12"/>
      <c r="I182" s="51"/>
    </row>
    <row r="183" spans="1:9" ht="18.75" customHeight="1" x14ac:dyDescent="0.25">
      <c r="A183" s="73"/>
      <c r="B183" s="1" t="s">
        <v>52</v>
      </c>
      <c r="C183" s="74"/>
      <c r="D183" s="19">
        <v>4</v>
      </c>
      <c r="E183" s="19">
        <v>0</v>
      </c>
      <c r="F183" s="19">
        <v>4</v>
      </c>
      <c r="G183" s="12"/>
      <c r="H183" s="12"/>
      <c r="I183" s="51"/>
    </row>
    <row r="184" spans="1:9" ht="30" x14ac:dyDescent="0.25">
      <c r="A184" s="73"/>
      <c r="B184" s="1" t="s">
        <v>53</v>
      </c>
      <c r="C184" s="74"/>
      <c r="D184" s="19">
        <v>6</v>
      </c>
      <c r="E184" s="19">
        <v>3</v>
      </c>
      <c r="F184" s="19">
        <v>3</v>
      </c>
      <c r="G184" s="12"/>
      <c r="H184" s="12"/>
      <c r="I184" s="51"/>
    </row>
    <row r="185" spans="1:9" ht="30" x14ac:dyDescent="0.25">
      <c r="A185" s="73"/>
      <c r="B185" s="1" t="s">
        <v>54</v>
      </c>
      <c r="C185" s="74"/>
      <c r="D185" s="22">
        <v>6</v>
      </c>
      <c r="E185" s="22">
        <v>3</v>
      </c>
      <c r="F185" s="22">
        <v>3</v>
      </c>
      <c r="G185" s="12"/>
      <c r="H185" s="12"/>
      <c r="I185" s="51"/>
    </row>
    <row r="186" spans="1:9" ht="30" x14ac:dyDescent="0.25">
      <c r="A186" s="73"/>
      <c r="B186" s="1" t="s">
        <v>55</v>
      </c>
      <c r="C186" s="74"/>
      <c r="D186" s="22">
        <v>6</v>
      </c>
      <c r="E186" s="22">
        <v>3</v>
      </c>
      <c r="F186" s="22">
        <v>3</v>
      </c>
      <c r="G186" s="12"/>
      <c r="H186" s="12"/>
      <c r="I186" s="51"/>
    </row>
    <row r="187" spans="1:9" ht="30" x14ac:dyDescent="0.25">
      <c r="A187" s="73"/>
      <c r="B187" s="1" t="s">
        <v>56</v>
      </c>
      <c r="C187" s="74"/>
      <c r="D187" s="22">
        <v>6</v>
      </c>
      <c r="E187" s="22">
        <v>3</v>
      </c>
      <c r="F187" s="22">
        <v>3</v>
      </c>
      <c r="G187" s="12"/>
      <c r="H187" s="12"/>
      <c r="I187" s="51"/>
    </row>
    <row r="188" spans="1:9" ht="20.25" customHeight="1" x14ac:dyDescent="0.25">
      <c r="A188" s="73"/>
      <c r="B188" s="75"/>
      <c r="C188" s="76"/>
      <c r="D188" s="6">
        <f>SUM(D180:D187)</f>
        <v>50</v>
      </c>
      <c r="E188" s="7">
        <f>SUM(E180:E187)</f>
        <v>18</v>
      </c>
      <c r="F188" s="7">
        <f>SUM(F180:F187)</f>
        <v>32</v>
      </c>
      <c r="G188" s="4"/>
      <c r="H188" s="4"/>
      <c r="I188" s="52"/>
    </row>
    <row r="189" spans="1:9" ht="15.75" customHeight="1" x14ac:dyDescent="0.25">
      <c r="A189" s="41" t="s">
        <v>232</v>
      </c>
      <c r="B189" s="42"/>
      <c r="C189" s="42"/>
      <c r="D189" s="42"/>
      <c r="E189" s="42"/>
      <c r="F189" s="42"/>
      <c r="G189" s="42"/>
      <c r="H189" s="42"/>
      <c r="I189" s="43"/>
    </row>
    <row r="190" spans="1:9" ht="30" x14ac:dyDescent="0.25">
      <c r="A190" s="73" t="s">
        <v>57</v>
      </c>
      <c r="B190" s="1" t="s">
        <v>58</v>
      </c>
      <c r="C190" s="74">
        <v>50</v>
      </c>
      <c r="D190" s="19">
        <v>6</v>
      </c>
      <c r="E190" s="19">
        <v>2</v>
      </c>
      <c r="F190" s="19">
        <v>4</v>
      </c>
      <c r="G190" s="12"/>
      <c r="H190" s="12"/>
      <c r="I190" s="50"/>
    </row>
    <row r="191" spans="1:9" ht="30" x14ac:dyDescent="0.25">
      <c r="A191" s="73"/>
      <c r="B191" s="1" t="s">
        <v>59</v>
      </c>
      <c r="C191" s="74"/>
      <c r="D191" s="22">
        <v>6</v>
      </c>
      <c r="E191" s="22">
        <v>2</v>
      </c>
      <c r="F191" s="22">
        <v>4</v>
      </c>
      <c r="G191" s="12"/>
      <c r="H191" s="12"/>
      <c r="I191" s="51"/>
    </row>
    <row r="192" spans="1:9" ht="45" x14ac:dyDescent="0.25">
      <c r="A192" s="73"/>
      <c r="B192" s="1" t="s">
        <v>60</v>
      </c>
      <c r="C192" s="74"/>
      <c r="D192" s="22">
        <v>6</v>
      </c>
      <c r="E192" s="22">
        <v>2</v>
      </c>
      <c r="F192" s="22">
        <v>4</v>
      </c>
      <c r="G192" s="12"/>
      <c r="H192" s="12"/>
      <c r="I192" s="51"/>
    </row>
    <row r="193" spans="1:9" x14ac:dyDescent="0.25">
      <c r="A193" s="73"/>
      <c r="B193" s="1" t="s">
        <v>61</v>
      </c>
      <c r="C193" s="74"/>
      <c r="D193" s="19">
        <v>4</v>
      </c>
      <c r="E193" s="19">
        <v>0</v>
      </c>
      <c r="F193" s="19">
        <v>4</v>
      </c>
      <c r="G193" s="12"/>
      <c r="H193" s="12"/>
      <c r="I193" s="51"/>
    </row>
    <row r="194" spans="1:9" x14ac:dyDescent="0.25">
      <c r="A194" s="73"/>
      <c r="B194" s="1" t="s">
        <v>62</v>
      </c>
      <c r="C194" s="74"/>
      <c r="D194" s="19">
        <v>10</v>
      </c>
      <c r="E194" s="19">
        <v>5</v>
      </c>
      <c r="F194" s="19">
        <v>5</v>
      </c>
      <c r="G194" s="12"/>
      <c r="H194" s="12"/>
      <c r="I194" s="51"/>
    </row>
    <row r="195" spans="1:9" ht="30" x14ac:dyDescent="0.25">
      <c r="A195" s="73"/>
      <c r="B195" s="1" t="s">
        <v>54</v>
      </c>
      <c r="C195" s="74"/>
      <c r="D195" s="19">
        <v>4</v>
      </c>
      <c r="E195" s="19">
        <v>0</v>
      </c>
      <c r="F195" s="19">
        <v>4</v>
      </c>
      <c r="G195" s="12"/>
      <c r="H195" s="12"/>
      <c r="I195" s="51"/>
    </row>
    <row r="196" spans="1:9" ht="30" x14ac:dyDescent="0.25">
      <c r="A196" s="73"/>
      <c r="B196" s="1" t="s">
        <v>63</v>
      </c>
      <c r="C196" s="74"/>
      <c r="D196" s="19">
        <v>4</v>
      </c>
      <c r="E196" s="19">
        <v>0</v>
      </c>
      <c r="F196" s="19">
        <v>4</v>
      </c>
      <c r="G196" s="12"/>
      <c r="H196" s="12"/>
      <c r="I196" s="51"/>
    </row>
    <row r="197" spans="1:9" ht="30" x14ac:dyDescent="0.25">
      <c r="A197" s="73"/>
      <c r="B197" s="1" t="s">
        <v>64</v>
      </c>
      <c r="C197" s="74"/>
      <c r="D197" s="19">
        <v>10</v>
      </c>
      <c r="E197" s="19">
        <v>5</v>
      </c>
      <c r="F197" s="19">
        <v>5</v>
      </c>
      <c r="G197" s="12"/>
      <c r="H197" s="12"/>
      <c r="I197" s="51"/>
    </row>
    <row r="198" spans="1:9" ht="15.75" x14ac:dyDescent="0.25">
      <c r="A198" s="73"/>
      <c r="B198" s="75"/>
      <c r="C198" s="76"/>
      <c r="D198" s="6">
        <f>SUM(D190:D197)</f>
        <v>50</v>
      </c>
      <c r="E198" s="7">
        <f>SUM(E190:E197)</f>
        <v>16</v>
      </c>
      <c r="F198" s="7">
        <f>SUM(F190:F197)</f>
        <v>34</v>
      </c>
      <c r="G198" s="4"/>
      <c r="H198" s="4"/>
      <c r="I198" s="52"/>
    </row>
    <row r="199" spans="1:9" ht="15.75" customHeight="1" x14ac:dyDescent="0.25">
      <c r="A199" s="41" t="s">
        <v>233</v>
      </c>
      <c r="B199" s="42"/>
      <c r="C199" s="42"/>
      <c r="D199" s="42"/>
      <c r="E199" s="42"/>
      <c r="F199" s="42"/>
      <c r="G199" s="42"/>
      <c r="H199" s="42"/>
      <c r="I199" s="43"/>
    </row>
    <row r="200" spans="1:9" x14ac:dyDescent="0.25">
      <c r="A200" s="73" t="s">
        <v>67</v>
      </c>
      <c r="B200" s="9" t="s">
        <v>68</v>
      </c>
      <c r="C200" s="74">
        <v>50</v>
      </c>
      <c r="D200" s="19">
        <v>20</v>
      </c>
      <c r="E200" s="19">
        <v>10</v>
      </c>
      <c r="F200" s="19">
        <v>10</v>
      </c>
      <c r="G200" s="12"/>
      <c r="H200" s="12"/>
      <c r="I200" s="50"/>
    </row>
    <row r="201" spans="1:9" x14ac:dyDescent="0.25">
      <c r="A201" s="73"/>
      <c r="B201" s="9" t="s">
        <v>69</v>
      </c>
      <c r="C201" s="74"/>
      <c r="D201" s="19">
        <v>6</v>
      </c>
      <c r="E201" s="19">
        <v>0</v>
      </c>
      <c r="F201" s="19">
        <v>6</v>
      </c>
      <c r="G201" s="12"/>
      <c r="H201" s="12"/>
      <c r="I201" s="51"/>
    </row>
    <row r="202" spans="1:9" x14ac:dyDescent="0.25">
      <c r="A202" s="73"/>
      <c r="B202" s="9" t="s">
        <v>70</v>
      </c>
      <c r="C202" s="74"/>
      <c r="D202" s="19">
        <v>6</v>
      </c>
      <c r="E202" s="19">
        <v>0</v>
      </c>
      <c r="F202" s="19">
        <v>6</v>
      </c>
      <c r="G202" s="12"/>
      <c r="H202" s="12"/>
      <c r="I202" s="51"/>
    </row>
    <row r="203" spans="1:9" x14ac:dyDescent="0.25">
      <c r="A203" s="73"/>
      <c r="B203" s="9" t="s">
        <v>71</v>
      </c>
      <c r="C203" s="74"/>
      <c r="D203" s="19">
        <v>6</v>
      </c>
      <c r="E203" s="19">
        <v>6</v>
      </c>
      <c r="F203" s="19">
        <v>0</v>
      </c>
      <c r="G203" s="12"/>
      <c r="H203" s="12"/>
      <c r="I203" s="51"/>
    </row>
    <row r="204" spans="1:9" ht="30" x14ac:dyDescent="0.25">
      <c r="A204" s="73"/>
      <c r="B204" s="9" t="s">
        <v>72</v>
      </c>
      <c r="C204" s="74"/>
      <c r="D204" s="19">
        <v>12</v>
      </c>
      <c r="E204" s="19">
        <v>6</v>
      </c>
      <c r="F204" s="19">
        <v>6</v>
      </c>
      <c r="G204" s="12"/>
      <c r="H204" s="12"/>
      <c r="I204" s="51"/>
    </row>
    <row r="205" spans="1:9" ht="18.75" customHeight="1" x14ac:dyDescent="0.25">
      <c r="A205" s="73"/>
      <c r="B205" s="75"/>
      <c r="C205" s="76"/>
      <c r="D205" s="6">
        <f>SUM(D200:D204)</f>
        <v>50</v>
      </c>
      <c r="E205" s="7">
        <f>SUM(E200:E204)</f>
        <v>22</v>
      </c>
      <c r="F205" s="7">
        <f>SUM(F200:F204)</f>
        <v>28</v>
      </c>
      <c r="G205" s="4"/>
      <c r="H205" s="4"/>
      <c r="I205" s="52"/>
    </row>
    <row r="206" spans="1:9" ht="15.75" x14ac:dyDescent="0.25">
      <c r="A206" s="77" t="s">
        <v>73</v>
      </c>
      <c r="B206" s="77"/>
      <c r="C206" s="20">
        <v>50</v>
      </c>
      <c r="D206" s="6">
        <v>50</v>
      </c>
      <c r="E206" s="7">
        <v>22</v>
      </c>
      <c r="F206" s="7">
        <v>28</v>
      </c>
      <c r="G206" s="4"/>
      <c r="H206" s="4"/>
      <c r="I206" s="4"/>
    </row>
    <row r="207" spans="1:9" ht="24" customHeight="1" x14ac:dyDescent="0.25">
      <c r="A207" s="70" t="s">
        <v>74</v>
      </c>
      <c r="B207" s="71"/>
      <c r="C207" s="71"/>
      <c r="D207" s="71"/>
      <c r="E207" s="71"/>
      <c r="F207" s="71"/>
      <c r="G207" s="71"/>
      <c r="H207" s="71"/>
      <c r="I207" s="72"/>
    </row>
    <row r="208" spans="1:9" ht="20.25" customHeight="1" x14ac:dyDescent="0.25">
      <c r="A208" s="41" t="s">
        <v>75</v>
      </c>
      <c r="B208" s="42"/>
      <c r="C208" s="42"/>
      <c r="D208" s="42"/>
      <c r="E208" s="42"/>
      <c r="F208" s="42"/>
      <c r="G208" s="42"/>
      <c r="H208" s="42"/>
      <c r="I208" s="43"/>
    </row>
    <row r="209" spans="1:9" x14ac:dyDescent="0.25">
      <c r="A209" s="73" t="s">
        <v>76</v>
      </c>
      <c r="B209" s="1" t="s">
        <v>77</v>
      </c>
      <c r="C209" s="74">
        <v>50</v>
      </c>
      <c r="D209" s="19">
        <v>3</v>
      </c>
      <c r="E209" s="19">
        <v>0</v>
      </c>
      <c r="F209" s="19">
        <v>3</v>
      </c>
      <c r="G209" s="12"/>
      <c r="H209" s="12"/>
      <c r="I209" s="50"/>
    </row>
    <row r="210" spans="1:9" x14ac:dyDescent="0.25">
      <c r="A210" s="73"/>
      <c r="B210" s="1" t="s">
        <v>78</v>
      </c>
      <c r="C210" s="74"/>
      <c r="D210" s="19">
        <v>3</v>
      </c>
      <c r="E210" s="19">
        <v>0</v>
      </c>
      <c r="F210" s="19">
        <v>3</v>
      </c>
      <c r="G210" s="12"/>
      <c r="H210" s="12"/>
      <c r="I210" s="51"/>
    </row>
    <row r="211" spans="1:9" ht="17.25" customHeight="1" x14ac:dyDescent="0.25">
      <c r="A211" s="73"/>
      <c r="B211" s="1" t="s">
        <v>79</v>
      </c>
      <c r="C211" s="74"/>
      <c r="D211" s="19">
        <v>3</v>
      </c>
      <c r="E211" s="19">
        <v>0</v>
      </c>
      <c r="F211" s="19">
        <v>3</v>
      </c>
      <c r="G211" s="12"/>
      <c r="H211" s="12"/>
      <c r="I211" s="51"/>
    </row>
    <row r="212" spans="1:9" x14ac:dyDescent="0.25">
      <c r="A212" s="73"/>
      <c r="B212" s="1" t="s">
        <v>80</v>
      </c>
      <c r="C212" s="74"/>
      <c r="D212" s="19">
        <v>3</v>
      </c>
      <c r="E212" s="19">
        <v>0</v>
      </c>
      <c r="F212" s="19">
        <v>3</v>
      </c>
      <c r="G212" s="12"/>
      <c r="H212" s="12"/>
      <c r="I212" s="51"/>
    </row>
    <row r="213" spans="1:9" x14ac:dyDescent="0.25">
      <c r="A213" s="73"/>
      <c r="B213" s="1" t="s">
        <v>81</v>
      </c>
      <c r="C213" s="74"/>
      <c r="D213" s="19">
        <v>6</v>
      </c>
      <c r="E213" s="19">
        <v>6</v>
      </c>
      <c r="F213" s="19">
        <v>0</v>
      </c>
      <c r="G213" s="12"/>
      <c r="H213" s="12"/>
      <c r="I213" s="51"/>
    </row>
    <row r="214" spans="1:9" x14ac:dyDescent="0.25">
      <c r="A214" s="73"/>
      <c r="B214" s="1" t="s">
        <v>82</v>
      </c>
      <c r="C214" s="74"/>
      <c r="D214" s="19">
        <v>6</v>
      </c>
      <c r="E214" s="19">
        <v>6</v>
      </c>
      <c r="F214" s="19">
        <v>0</v>
      </c>
      <c r="G214" s="12"/>
      <c r="H214" s="12"/>
      <c r="I214" s="51"/>
    </row>
    <row r="215" spans="1:9" ht="30" x14ac:dyDescent="0.25">
      <c r="A215" s="73"/>
      <c r="B215" s="1" t="s">
        <v>83</v>
      </c>
      <c r="C215" s="74"/>
      <c r="D215" s="19">
        <v>16</v>
      </c>
      <c r="E215" s="19">
        <v>8</v>
      </c>
      <c r="F215" s="19">
        <v>8</v>
      </c>
      <c r="G215" s="12"/>
      <c r="H215" s="12"/>
      <c r="I215" s="51"/>
    </row>
    <row r="216" spans="1:9" x14ac:dyDescent="0.25">
      <c r="A216" s="73"/>
      <c r="B216" s="1" t="s">
        <v>84</v>
      </c>
      <c r="C216" s="74"/>
      <c r="D216" s="19">
        <v>10</v>
      </c>
      <c r="E216" s="19">
        <v>4</v>
      </c>
      <c r="F216" s="19">
        <v>6</v>
      </c>
      <c r="G216" s="12"/>
      <c r="H216" s="12"/>
      <c r="I216" s="51"/>
    </row>
    <row r="217" spans="1:9" ht="15.75" x14ac:dyDescent="0.25">
      <c r="A217" s="73"/>
      <c r="B217" s="75"/>
      <c r="C217" s="76"/>
      <c r="D217" s="6">
        <f>SUM(D209:D216)</f>
        <v>50</v>
      </c>
      <c r="E217" s="7">
        <f>SUM(E209:E216)</f>
        <v>24</v>
      </c>
      <c r="F217" s="7">
        <f>SUM(F209:F216)</f>
        <v>26</v>
      </c>
      <c r="G217" s="4"/>
      <c r="H217" s="4"/>
      <c r="I217" s="52"/>
    </row>
    <row r="218" spans="1:9" ht="18.75" customHeight="1" x14ac:dyDescent="0.25">
      <c r="A218" s="41" t="s">
        <v>85</v>
      </c>
      <c r="B218" s="42"/>
      <c r="C218" s="42"/>
      <c r="D218" s="42"/>
      <c r="E218" s="42"/>
      <c r="F218" s="42"/>
      <c r="G218" s="42"/>
      <c r="H218" s="42"/>
      <c r="I218" s="43"/>
    </row>
    <row r="219" spans="1:9" ht="30" x14ac:dyDescent="0.25">
      <c r="A219" s="73" t="s">
        <v>86</v>
      </c>
      <c r="B219" s="1" t="s">
        <v>87</v>
      </c>
      <c r="C219" s="74">
        <v>50</v>
      </c>
      <c r="D219" s="19">
        <v>6</v>
      </c>
      <c r="E219" s="19">
        <v>2</v>
      </c>
      <c r="F219" s="19">
        <v>4</v>
      </c>
      <c r="G219" s="12"/>
      <c r="H219" s="12"/>
      <c r="I219" s="50"/>
    </row>
    <row r="220" spans="1:9" ht="30" x14ac:dyDescent="0.25">
      <c r="A220" s="73"/>
      <c r="B220" s="1" t="s">
        <v>88</v>
      </c>
      <c r="C220" s="74"/>
      <c r="D220" s="19">
        <v>4</v>
      </c>
      <c r="E220" s="19">
        <v>0</v>
      </c>
      <c r="F220" s="19">
        <v>4</v>
      </c>
      <c r="G220" s="12"/>
      <c r="H220" s="12"/>
      <c r="I220" s="51"/>
    </row>
    <row r="221" spans="1:9" ht="29.25" customHeight="1" x14ac:dyDescent="0.25">
      <c r="A221" s="73"/>
      <c r="B221" s="1" t="s">
        <v>89</v>
      </c>
      <c r="C221" s="74"/>
      <c r="D221" s="19">
        <v>4</v>
      </c>
      <c r="E221" s="19">
        <v>3</v>
      </c>
      <c r="F221" s="19">
        <v>1</v>
      </c>
      <c r="G221" s="12"/>
      <c r="H221" s="12"/>
      <c r="I221" s="51"/>
    </row>
    <row r="222" spans="1:9" ht="22.5" customHeight="1" x14ac:dyDescent="0.25">
      <c r="A222" s="73"/>
      <c r="B222" s="1" t="s">
        <v>90</v>
      </c>
      <c r="C222" s="74"/>
      <c r="D222" s="19">
        <v>6</v>
      </c>
      <c r="E222" s="19">
        <v>4</v>
      </c>
      <c r="F222" s="19">
        <v>2</v>
      </c>
      <c r="G222" s="12"/>
      <c r="H222" s="12"/>
      <c r="I222" s="51"/>
    </row>
    <row r="223" spans="1:9" ht="30" x14ac:dyDescent="0.25">
      <c r="A223" s="73"/>
      <c r="B223" s="1" t="s">
        <v>91</v>
      </c>
      <c r="C223" s="74"/>
      <c r="D223" s="19">
        <v>6</v>
      </c>
      <c r="E223" s="19">
        <v>4</v>
      </c>
      <c r="F223" s="19">
        <v>2</v>
      </c>
      <c r="G223" s="12"/>
      <c r="H223" s="12"/>
      <c r="I223" s="51"/>
    </row>
    <row r="224" spans="1:9" ht="45" x14ac:dyDescent="0.25">
      <c r="A224" s="73"/>
      <c r="B224" s="1" t="s">
        <v>92</v>
      </c>
      <c r="C224" s="74"/>
      <c r="D224" s="19">
        <v>6</v>
      </c>
      <c r="E224" s="19">
        <v>4</v>
      </c>
      <c r="F224" s="19">
        <v>2</v>
      </c>
      <c r="G224" s="12"/>
      <c r="H224" s="12"/>
      <c r="I224" s="51"/>
    </row>
    <row r="225" spans="1:9" ht="30" x14ac:dyDescent="0.25">
      <c r="A225" s="73"/>
      <c r="B225" s="1" t="s">
        <v>93</v>
      </c>
      <c r="C225" s="74"/>
      <c r="D225" s="19">
        <v>6</v>
      </c>
      <c r="E225" s="19">
        <v>2</v>
      </c>
      <c r="F225" s="19">
        <v>4</v>
      </c>
      <c r="G225" s="12"/>
      <c r="H225" s="12"/>
      <c r="I225" s="51"/>
    </row>
    <row r="226" spans="1:9" ht="27" customHeight="1" x14ac:dyDescent="0.25">
      <c r="A226" s="73"/>
      <c r="B226" s="1" t="s">
        <v>94</v>
      </c>
      <c r="C226" s="74"/>
      <c r="D226" s="19">
        <v>6</v>
      </c>
      <c r="E226" s="19">
        <v>4</v>
      </c>
      <c r="F226" s="19">
        <v>2</v>
      </c>
      <c r="G226" s="12"/>
      <c r="H226" s="12"/>
      <c r="I226" s="51"/>
    </row>
    <row r="227" spans="1:9" ht="20.25" customHeight="1" x14ac:dyDescent="0.25">
      <c r="A227" s="73"/>
      <c r="B227" s="1" t="s">
        <v>95</v>
      </c>
      <c r="C227" s="74"/>
      <c r="D227" s="19">
        <v>6</v>
      </c>
      <c r="E227" s="19">
        <v>2</v>
      </c>
      <c r="F227" s="19">
        <v>4</v>
      </c>
      <c r="G227" s="12"/>
      <c r="H227" s="12"/>
      <c r="I227" s="51"/>
    </row>
    <row r="228" spans="1:9" ht="20.25" customHeight="1" x14ac:dyDescent="0.25">
      <c r="A228" s="73"/>
      <c r="B228" s="75"/>
      <c r="C228" s="76"/>
      <c r="D228" s="6">
        <f>SUM(D219:D227)</f>
        <v>50</v>
      </c>
      <c r="E228" s="7">
        <f>SUM(E219:E227)</f>
        <v>25</v>
      </c>
      <c r="F228" s="7">
        <f>SUM(F219:F227)</f>
        <v>25</v>
      </c>
      <c r="G228" s="4"/>
      <c r="H228" s="4"/>
      <c r="I228" s="52"/>
    </row>
    <row r="229" spans="1:9" ht="20.25" customHeight="1" x14ac:dyDescent="0.25">
      <c r="A229" s="41" t="s">
        <v>248</v>
      </c>
      <c r="B229" s="42"/>
      <c r="C229" s="42"/>
      <c r="D229" s="42"/>
      <c r="E229" s="42"/>
      <c r="F229" s="42"/>
      <c r="G229" s="42"/>
      <c r="H229" s="42"/>
      <c r="I229" s="43"/>
    </row>
    <row r="230" spans="1:9" x14ac:dyDescent="0.25">
      <c r="A230" s="73" t="s">
        <v>237</v>
      </c>
      <c r="B230" s="24" t="s">
        <v>238</v>
      </c>
      <c r="C230" s="74">
        <v>50</v>
      </c>
      <c r="D230" s="23">
        <v>6</v>
      </c>
      <c r="E230" s="23">
        <v>2</v>
      </c>
      <c r="F230" s="23">
        <v>4</v>
      </c>
      <c r="G230" s="12"/>
      <c r="H230" s="12"/>
      <c r="I230" s="50"/>
    </row>
    <row r="231" spans="1:9" x14ac:dyDescent="0.25">
      <c r="A231" s="73"/>
      <c r="B231" s="24" t="s">
        <v>239</v>
      </c>
      <c r="C231" s="74"/>
      <c r="D231" s="23">
        <v>8</v>
      </c>
      <c r="E231" s="23">
        <v>4</v>
      </c>
      <c r="F231" s="23">
        <v>4</v>
      </c>
      <c r="G231" s="12"/>
      <c r="H231" s="12"/>
      <c r="I231" s="51"/>
    </row>
    <row r="232" spans="1:9" ht="45" x14ac:dyDescent="0.25">
      <c r="A232" s="73"/>
      <c r="B232" s="24" t="s">
        <v>240</v>
      </c>
      <c r="C232" s="74"/>
      <c r="D232" s="23">
        <v>4</v>
      </c>
      <c r="E232" s="23">
        <v>0</v>
      </c>
      <c r="F232" s="23">
        <v>4</v>
      </c>
      <c r="G232" s="12"/>
      <c r="H232" s="12"/>
      <c r="I232" s="51"/>
    </row>
    <row r="233" spans="1:9" ht="30.75" customHeight="1" x14ac:dyDescent="0.25">
      <c r="A233" s="73"/>
      <c r="B233" s="24" t="s">
        <v>241</v>
      </c>
      <c r="C233" s="74"/>
      <c r="D233" s="23">
        <v>8</v>
      </c>
      <c r="E233" s="23">
        <v>4</v>
      </c>
      <c r="F233" s="23">
        <v>4</v>
      </c>
      <c r="G233" s="12"/>
      <c r="H233" s="12"/>
      <c r="I233" s="51"/>
    </row>
    <row r="234" spans="1:9" ht="30" x14ac:dyDescent="0.25">
      <c r="A234" s="73"/>
      <c r="B234" s="24" t="s">
        <v>242</v>
      </c>
      <c r="C234" s="74"/>
      <c r="D234" s="23">
        <v>4</v>
      </c>
      <c r="E234" s="23">
        <v>2</v>
      </c>
      <c r="F234" s="23">
        <v>2</v>
      </c>
      <c r="G234" s="12"/>
      <c r="H234" s="12"/>
      <c r="I234" s="51"/>
    </row>
    <row r="235" spans="1:9" ht="30" x14ac:dyDescent="0.25">
      <c r="A235" s="73"/>
      <c r="B235" s="24" t="s">
        <v>243</v>
      </c>
      <c r="C235" s="74"/>
      <c r="D235" s="23">
        <v>4</v>
      </c>
      <c r="E235" s="23">
        <v>4</v>
      </c>
      <c r="F235" s="23">
        <v>0</v>
      </c>
      <c r="G235" s="12"/>
      <c r="H235" s="12"/>
      <c r="I235" s="51"/>
    </row>
    <row r="236" spans="1:9" ht="45" x14ac:dyDescent="0.25">
      <c r="A236" s="73"/>
      <c r="B236" s="24" t="s">
        <v>244</v>
      </c>
      <c r="C236" s="74"/>
      <c r="D236" s="23">
        <v>4</v>
      </c>
      <c r="E236" s="23">
        <v>4</v>
      </c>
      <c r="F236" s="23">
        <v>0</v>
      </c>
      <c r="G236" s="12"/>
      <c r="H236" s="12"/>
      <c r="I236" s="51"/>
    </row>
    <row r="237" spans="1:9" ht="30" x14ac:dyDescent="0.25">
      <c r="A237" s="73"/>
      <c r="B237" s="24" t="s">
        <v>245</v>
      </c>
      <c r="C237" s="74"/>
      <c r="D237" s="23">
        <v>4</v>
      </c>
      <c r="E237" s="23">
        <v>4</v>
      </c>
      <c r="F237" s="23">
        <v>0</v>
      </c>
      <c r="G237" s="12"/>
      <c r="H237" s="12"/>
      <c r="I237" s="51"/>
    </row>
    <row r="238" spans="1:9" ht="30" x14ac:dyDescent="0.25">
      <c r="A238" s="73"/>
      <c r="B238" s="24" t="s">
        <v>246</v>
      </c>
      <c r="C238" s="74"/>
      <c r="D238" s="23">
        <v>4</v>
      </c>
      <c r="E238" s="23">
        <v>4</v>
      </c>
      <c r="F238" s="23">
        <v>0</v>
      </c>
      <c r="G238" s="12"/>
      <c r="H238" s="12"/>
      <c r="I238" s="51"/>
    </row>
    <row r="239" spans="1:9" ht="30" x14ac:dyDescent="0.25">
      <c r="A239" s="73"/>
      <c r="B239" s="24" t="s">
        <v>247</v>
      </c>
      <c r="C239" s="74"/>
      <c r="D239" s="23">
        <v>4</v>
      </c>
      <c r="E239" s="23">
        <v>4</v>
      </c>
      <c r="F239" s="23">
        <v>0</v>
      </c>
      <c r="G239" s="12"/>
      <c r="H239" s="12"/>
      <c r="I239" s="51"/>
    </row>
    <row r="240" spans="1:9" ht="15.75" x14ac:dyDescent="0.25">
      <c r="A240" s="73"/>
      <c r="B240" s="75"/>
      <c r="C240" s="76"/>
      <c r="D240" s="6">
        <f>SUM(D230:D239)</f>
        <v>50</v>
      </c>
      <c r="E240" s="7">
        <f>SUM(E230:E239)</f>
        <v>32</v>
      </c>
      <c r="F240" s="7">
        <f>SUM(F230:F239)</f>
        <v>18</v>
      </c>
      <c r="G240" s="4"/>
      <c r="H240" s="4"/>
      <c r="I240" s="52"/>
    </row>
    <row r="241" spans="1:9" ht="18.75" x14ac:dyDescent="0.3">
      <c r="A241" s="62" t="s">
        <v>31</v>
      </c>
      <c r="B241" s="62"/>
      <c r="C241" s="63">
        <v>100</v>
      </c>
      <c r="D241" s="63"/>
      <c r="E241" s="63"/>
      <c r="F241" s="63"/>
      <c r="G241" s="64"/>
      <c r="H241" s="65"/>
      <c r="I241" s="66"/>
    </row>
  </sheetData>
  <mergeCells count="110">
    <mergeCell ref="B7:I7"/>
    <mergeCell ref="A241:B241"/>
    <mergeCell ref="C241:F241"/>
    <mergeCell ref="G241:I241"/>
    <mergeCell ref="A218:I218"/>
    <mergeCell ref="A219:A228"/>
    <mergeCell ref="C219:C227"/>
    <mergeCell ref="I219:I228"/>
    <mergeCell ref="B228:C228"/>
    <mergeCell ref="A206:B206"/>
    <mergeCell ref="A207:I207"/>
    <mergeCell ref="A208:I208"/>
    <mergeCell ref="A209:A217"/>
    <mergeCell ref="C209:C216"/>
    <mergeCell ref="I209:I217"/>
    <mergeCell ref="B217:C217"/>
    <mergeCell ref="A229:I229"/>
    <mergeCell ref="A230:A240"/>
    <mergeCell ref="C230:C239"/>
    <mergeCell ref="I230:I240"/>
    <mergeCell ref="B240:C240"/>
    <mergeCell ref="A200:A205"/>
    <mergeCell ref="C200:C204"/>
    <mergeCell ref="I200:I205"/>
    <mergeCell ref="B205:C205"/>
    <mergeCell ref="A190:A198"/>
    <mergeCell ref="C190:C197"/>
    <mergeCell ref="I190:I198"/>
    <mergeCell ref="B198:C198"/>
    <mergeCell ref="A199:I199"/>
    <mergeCell ref="A180:A188"/>
    <mergeCell ref="C180:C187"/>
    <mergeCell ref="I180:I188"/>
    <mergeCell ref="B188:C188"/>
    <mergeCell ref="A176:A177"/>
    <mergeCell ref="B176:B177"/>
    <mergeCell ref="C176:C177"/>
    <mergeCell ref="D176:D177"/>
    <mergeCell ref="E176:F176"/>
    <mergeCell ref="G176:H176"/>
    <mergeCell ref="A173:B173"/>
    <mergeCell ref="C173:F173"/>
    <mergeCell ref="G173:I173"/>
    <mergeCell ref="A174:I174"/>
    <mergeCell ref="A175:B175"/>
    <mergeCell ref="C175:I175"/>
    <mergeCell ref="I176:I177"/>
    <mergeCell ref="A178:I178"/>
    <mergeCell ref="A179:I179"/>
    <mergeCell ref="G14:H14"/>
    <mergeCell ref="A148:A172"/>
    <mergeCell ref="C148:C171"/>
    <mergeCell ref="I148:I172"/>
    <mergeCell ref="B172:C172"/>
    <mergeCell ref="A102:A125"/>
    <mergeCell ref="C102:C124"/>
    <mergeCell ref="I102:I125"/>
    <mergeCell ref="B125:C125"/>
    <mergeCell ref="A126:A147"/>
    <mergeCell ref="C126:C146"/>
    <mergeCell ref="I126:I147"/>
    <mergeCell ref="B147:C147"/>
    <mergeCell ref="C10:F10"/>
    <mergeCell ref="G10:I10"/>
    <mergeCell ref="A53:A73"/>
    <mergeCell ref="C53:C72"/>
    <mergeCell ref="I53:I73"/>
    <mergeCell ref="B73:C73"/>
    <mergeCell ref="A74:A101"/>
    <mergeCell ref="C74:C100"/>
    <mergeCell ref="I74:I101"/>
    <mergeCell ref="B101:C101"/>
    <mergeCell ref="I14:I15"/>
    <mergeCell ref="A16:A28"/>
    <mergeCell ref="C16:C27"/>
    <mergeCell ref="I16:I28"/>
    <mergeCell ref="B28:C28"/>
    <mergeCell ref="A29:A52"/>
    <mergeCell ref="C29:C51"/>
    <mergeCell ref="I29:I52"/>
    <mergeCell ref="B52:C52"/>
    <mergeCell ref="A14:A15"/>
    <mergeCell ref="B14:B15"/>
    <mergeCell ref="C14:C15"/>
    <mergeCell ref="D14:D15"/>
    <mergeCell ref="E14:F14"/>
    <mergeCell ref="A189:I189"/>
    <mergeCell ref="A5:B5"/>
    <mergeCell ref="C5:I5"/>
    <mergeCell ref="A6:I6"/>
    <mergeCell ref="A8:B8"/>
    <mergeCell ref="C8:F8"/>
    <mergeCell ref="G8:I8"/>
    <mergeCell ref="A1:I1"/>
    <mergeCell ref="D2:E2"/>
    <mergeCell ref="D3:E3"/>
    <mergeCell ref="G3:I3"/>
    <mergeCell ref="C4:E4"/>
    <mergeCell ref="F4:I4"/>
    <mergeCell ref="A11:B11"/>
    <mergeCell ref="C11:F11"/>
    <mergeCell ref="G11:I11"/>
    <mergeCell ref="A12:B12"/>
    <mergeCell ref="C12:I12"/>
    <mergeCell ref="A13:B13"/>
    <mergeCell ref="C13:I13"/>
    <mergeCell ref="A9:B9"/>
    <mergeCell ref="C9:F9"/>
    <mergeCell ref="G9:I9"/>
    <mergeCell ref="A10:B10"/>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
  <sheetViews>
    <sheetView tabSelected="1" zoomScale="78" zoomScaleNormal="78" workbookViewId="0">
      <selection activeCell="B7" sqref="B7:I7"/>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ht="15" customHeight="1" x14ac:dyDescent="0.3">
      <c r="A1" s="26" t="s">
        <v>21</v>
      </c>
      <c r="B1" s="26"/>
      <c r="C1" s="26"/>
      <c r="D1" s="26"/>
      <c r="E1" s="26"/>
      <c r="F1" s="26"/>
      <c r="G1" s="26"/>
      <c r="H1" s="26"/>
      <c r="I1" s="26"/>
    </row>
    <row r="2" spans="1:11" ht="18.75" x14ac:dyDescent="0.3">
      <c r="A2" s="10" t="s">
        <v>6</v>
      </c>
      <c r="B2" s="13" t="s">
        <v>236</v>
      </c>
      <c r="C2" s="10" t="s">
        <v>13</v>
      </c>
      <c r="D2" s="27"/>
      <c r="E2" s="27"/>
      <c r="F2" s="10" t="s">
        <v>14</v>
      </c>
      <c r="G2" s="11"/>
      <c r="H2" s="10" t="s">
        <v>15</v>
      </c>
      <c r="I2" s="12"/>
    </row>
    <row r="3" spans="1:11" ht="21.75" customHeight="1" x14ac:dyDescent="0.35">
      <c r="A3" s="10" t="s">
        <v>4</v>
      </c>
      <c r="B3" s="14"/>
      <c r="C3" s="10" t="s">
        <v>16</v>
      </c>
      <c r="D3" s="28"/>
      <c r="E3" s="28"/>
      <c r="F3" s="10" t="s">
        <v>17</v>
      </c>
      <c r="G3" s="28"/>
      <c r="H3" s="28"/>
      <c r="I3" s="28"/>
    </row>
    <row r="4" spans="1:11" ht="25.5" customHeight="1" x14ac:dyDescent="0.3">
      <c r="A4" s="10" t="s">
        <v>5</v>
      </c>
      <c r="B4" s="13" t="s">
        <v>7</v>
      </c>
      <c r="C4" s="29" t="s">
        <v>23</v>
      </c>
      <c r="D4" s="29"/>
      <c r="E4" s="29"/>
      <c r="F4" s="27"/>
      <c r="G4" s="27"/>
      <c r="H4" s="27"/>
      <c r="I4" s="27"/>
    </row>
    <row r="5" spans="1:11" ht="25.5" customHeight="1" x14ac:dyDescent="0.25">
      <c r="A5" s="29" t="s">
        <v>24</v>
      </c>
      <c r="B5" s="29"/>
      <c r="C5" s="29"/>
      <c r="D5" s="29"/>
      <c r="E5" s="29"/>
      <c r="F5" s="29"/>
      <c r="G5" s="29"/>
      <c r="H5" s="29"/>
      <c r="I5" s="29"/>
      <c r="J5" s="3"/>
      <c r="K5" s="3"/>
    </row>
    <row r="6" spans="1:11" ht="25.5" customHeight="1" x14ac:dyDescent="0.25">
      <c r="A6" s="30" t="s">
        <v>26</v>
      </c>
      <c r="B6" s="30"/>
      <c r="C6" s="30"/>
      <c r="D6" s="30"/>
      <c r="E6" s="30"/>
      <c r="F6" s="30"/>
      <c r="G6" s="30"/>
      <c r="H6" s="30"/>
      <c r="I6" s="30"/>
    </row>
    <row r="7" spans="1:11" ht="62.25" customHeight="1" x14ac:dyDescent="0.25">
      <c r="A7" s="121" t="s">
        <v>251</v>
      </c>
      <c r="B7" s="122" t="s">
        <v>253</v>
      </c>
      <c r="C7" s="122"/>
      <c r="D7" s="122"/>
      <c r="E7" s="122"/>
      <c r="F7" s="122"/>
      <c r="G7" s="122"/>
      <c r="H7" s="122"/>
      <c r="I7" s="122"/>
      <c r="J7" s="3"/>
      <c r="K7" s="3"/>
    </row>
    <row r="8" spans="1:11" ht="25.5" customHeight="1" x14ac:dyDescent="0.25">
      <c r="A8" s="30"/>
      <c r="B8" s="30"/>
      <c r="C8" s="30" t="s">
        <v>18</v>
      </c>
      <c r="D8" s="30"/>
      <c r="E8" s="30"/>
      <c r="F8" s="30"/>
      <c r="G8" s="30" t="s">
        <v>19</v>
      </c>
      <c r="H8" s="30"/>
      <c r="I8" s="30"/>
      <c r="J8" s="3"/>
      <c r="K8" s="3"/>
    </row>
    <row r="9" spans="1:11" ht="25.5" customHeight="1" x14ac:dyDescent="0.3">
      <c r="A9" s="31" t="s">
        <v>30</v>
      </c>
      <c r="B9" s="31"/>
      <c r="C9" s="38">
        <v>80</v>
      </c>
      <c r="D9" s="38"/>
      <c r="E9" s="38"/>
      <c r="F9" s="38"/>
      <c r="G9" s="39">
        <f>$G$105</f>
        <v>0</v>
      </c>
      <c r="H9" s="39"/>
      <c r="I9" s="39"/>
    </row>
    <row r="10" spans="1:11" ht="25.5" customHeight="1" x14ac:dyDescent="0.3">
      <c r="A10" s="31" t="s">
        <v>31</v>
      </c>
      <c r="B10" s="31"/>
      <c r="C10" s="38">
        <v>20</v>
      </c>
      <c r="D10" s="38"/>
      <c r="E10" s="38"/>
      <c r="F10" s="38"/>
      <c r="G10" s="39">
        <f>$G$172</f>
        <v>0</v>
      </c>
      <c r="H10" s="39"/>
      <c r="I10" s="39"/>
    </row>
    <row r="11" spans="1:11" ht="25.5" customHeight="1" x14ac:dyDescent="0.3">
      <c r="A11" s="31" t="s">
        <v>35</v>
      </c>
      <c r="B11" s="31"/>
      <c r="C11" s="38">
        <f>SUM(C9,C10)</f>
        <v>100</v>
      </c>
      <c r="D11" s="38"/>
      <c r="E11" s="38"/>
      <c r="F11" s="38"/>
      <c r="G11" s="39">
        <f>SUM(G9,G10)</f>
        <v>0</v>
      </c>
      <c r="H11" s="39"/>
      <c r="I11" s="39"/>
    </row>
    <row r="12" spans="1:11" ht="25.5" customHeight="1" x14ac:dyDescent="0.25">
      <c r="A12" s="44" t="s">
        <v>27</v>
      </c>
      <c r="B12" s="45"/>
      <c r="C12" s="31" t="s">
        <v>12</v>
      </c>
      <c r="D12" s="31"/>
      <c r="E12" s="31"/>
      <c r="F12" s="31"/>
      <c r="G12" s="31"/>
      <c r="H12" s="31"/>
      <c r="I12" s="31"/>
    </row>
    <row r="13" spans="1:11" ht="28.5" customHeight="1" x14ac:dyDescent="0.25">
      <c r="A13" s="46" t="s">
        <v>10</v>
      </c>
      <c r="B13" s="46"/>
      <c r="C13" s="46" t="s">
        <v>101</v>
      </c>
      <c r="D13" s="46"/>
      <c r="E13" s="46"/>
      <c r="F13" s="46"/>
      <c r="G13" s="46"/>
      <c r="H13" s="46"/>
      <c r="I13" s="46"/>
    </row>
    <row r="14" spans="1:11" ht="28.5" customHeight="1" x14ac:dyDescent="0.25">
      <c r="A14" s="57" t="s">
        <v>8</v>
      </c>
      <c r="B14" s="57" t="s">
        <v>9</v>
      </c>
      <c r="C14" s="58" t="s">
        <v>28</v>
      </c>
      <c r="D14" s="78" t="s">
        <v>0</v>
      </c>
      <c r="E14" s="79"/>
      <c r="F14" s="80"/>
      <c r="G14" s="81" t="s">
        <v>19</v>
      </c>
      <c r="H14" s="82"/>
      <c r="I14" s="55" t="s">
        <v>22</v>
      </c>
    </row>
    <row r="15" spans="1:11" ht="36" customHeight="1" x14ac:dyDescent="0.25">
      <c r="A15" s="57"/>
      <c r="B15" s="57"/>
      <c r="C15" s="58"/>
      <c r="D15" s="55" t="s">
        <v>12</v>
      </c>
      <c r="E15" s="55"/>
      <c r="F15" s="55"/>
      <c r="G15" s="83" t="s">
        <v>12</v>
      </c>
      <c r="H15" s="84"/>
      <c r="I15" s="55"/>
    </row>
    <row r="16" spans="1:11" ht="27" customHeight="1" x14ac:dyDescent="0.25">
      <c r="A16" s="47" t="s">
        <v>102</v>
      </c>
      <c r="B16" s="24" t="s">
        <v>103</v>
      </c>
      <c r="C16" s="56">
        <v>8</v>
      </c>
      <c r="D16" s="85">
        <v>8</v>
      </c>
      <c r="E16" s="86"/>
      <c r="F16" s="87"/>
      <c r="G16" s="91"/>
      <c r="H16" s="92"/>
      <c r="I16" s="50"/>
    </row>
    <row r="17" spans="1:13" ht="28.5" customHeight="1" x14ac:dyDescent="0.25">
      <c r="A17" s="47"/>
      <c r="B17" s="24" t="s">
        <v>104</v>
      </c>
      <c r="C17" s="56"/>
      <c r="D17" s="88"/>
      <c r="E17" s="89"/>
      <c r="F17" s="90"/>
      <c r="G17" s="93"/>
      <c r="H17" s="94"/>
      <c r="I17" s="51"/>
    </row>
    <row r="18" spans="1:13" ht="33" customHeight="1" x14ac:dyDescent="0.25">
      <c r="A18" s="47"/>
      <c r="B18" s="24" t="s">
        <v>105</v>
      </c>
      <c r="C18" s="56"/>
      <c r="D18" s="88"/>
      <c r="E18" s="89"/>
      <c r="F18" s="90"/>
      <c r="G18" s="93"/>
      <c r="H18" s="94"/>
      <c r="I18" s="51"/>
    </row>
    <row r="19" spans="1:13" ht="32.25" customHeight="1" x14ac:dyDescent="0.25">
      <c r="A19" s="47"/>
      <c r="B19" s="24" t="s">
        <v>106</v>
      </c>
      <c r="C19" s="56"/>
      <c r="D19" s="88"/>
      <c r="E19" s="89"/>
      <c r="F19" s="90"/>
      <c r="G19" s="93"/>
      <c r="H19" s="94"/>
      <c r="I19" s="51"/>
    </row>
    <row r="20" spans="1:13" ht="29.25" customHeight="1" x14ac:dyDescent="0.25">
      <c r="A20" s="47"/>
      <c r="B20" s="24" t="s">
        <v>107</v>
      </c>
      <c r="C20" s="56"/>
      <c r="D20" s="88"/>
      <c r="E20" s="89"/>
      <c r="F20" s="90"/>
      <c r="G20" s="93"/>
      <c r="H20" s="94"/>
      <c r="I20" s="51"/>
    </row>
    <row r="21" spans="1:13" ht="46.5" customHeight="1" x14ac:dyDescent="0.25">
      <c r="A21" s="47"/>
      <c r="B21" s="24" t="s">
        <v>108</v>
      </c>
      <c r="C21" s="56"/>
      <c r="D21" s="88"/>
      <c r="E21" s="89"/>
      <c r="F21" s="90"/>
      <c r="G21" s="93"/>
      <c r="H21" s="94"/>
      <c r="I21" s="51"/>
    </row>
    <row r="22" spans="1:13" ht="30" x14ac:dyDescent="0.25">
      <c r="A22" s="47"/>
      <c r="B22" s="24" t="s">
        <v>109</v>
      </c>
      <c r="C22" s="56"/>
      <c r="D22" s="88"/>
      <c r="E22" s="89"/>
      <c r="F22" s="90"/>
      <c r="G22" s="93"/>
      <c r="H22" s="94"/>
      <c r="I22" s="51"/>
    </row>
    <row r="23" spans="1:13" ht="15" customHeight="1" x14ac:dyDescent="0.25">
      <c r="A23" s="47"/>
      <c r="B23" s="24" t="s">
        <v>110</v>
      </c>
      <c r="C23" s="56"/>
      <c r="D23" s="88"/>
      <c r="E23" s="89"/>
      <c r="F23" s="90"/>
      <c r="G23" s="93"/>
      <c r="H23" s="94"/>
      <c r="I23" s="51"/>
    </row>
    <row r="24" spans="1:13" ht="33.75" customHeight="1" x14ac:dyDescent="0.25">
      <c r="A24" s="47"/>
      <c r="B24" s="24" t="s">
        <v>111</v>
      </c>
      <c r="C24" s="56"/>
      <c r="D24" s="88"/>
      <c r="E24" s="89"/>
      <c r="F24" s="90"/>
      <c r="G24" s="93"/>
      <c r="H24" s="94"/>
      <c r="I24" s="51"/>
    </row>
    <row r="25" spans="1:13" ht="15.75" customHeight="1" x14ac:dyDescent="0.25">
      <c r="A25" s="47"/>
      <c r="B25" s="24" t="s">
        <v>112</v>
      </c>
      <c r="C25" s="56"/>
      <c r="D25" s="88"/>
      <c r="E25" s="89"/>
      <c r="F25" s="90"/>
      <c r="G25" s="93"/>
      <c r="H25" s="94"/>
      <c r="I25" s="51"/>
    </row>
    <row r="26" spans="1:13" ht="15" customHeight="1" x14ac:dyDescent="0.25">
      <c r="A26" s="47"/>
      <c r="B26" s="24" t="s">
        <v>113</v>
      </c>
      <c r="C26" s="56"/>
      <c r="D26" s="88"/>
      <c r="E26" s="89"/>
      <c r="F26" s="90"/>
      <c r="G26" s="93"/>
      <c r="H26" s="94"/>
      <c r="I26" s="51"/>
    </row>
    <row r="27" spans="1:13" ht="33.75" customHeight="1" x14ac:dyDescent="0.25">
      <c r="A27" s="47"/>
      <c r="B27" s="24" t="s">
        <v>114</v>
      </c>
      <c r="C27" s="56"/>
      <c r="D27" s="88"/>
      <c r="E27" s="89"/>
      <c r="F27" s="90"/>
      <c r="G27" s="93"/>
      <c r="H27" s="94"/>
      <c r="I27" s="51"/>
      <c r="M27" s="8" t="s">
        <v>29</v>
      </c>
    </row>
    <row r="28" spans="1:13" ht="15.75" customHeight="1" x14ac:dyDescent="0.25">
      <c r="A28" s="47"/>
      <c r="B28" s="53" t="s">
        <v>1</v>
      </c>
      <c r="C28" s="53"/>
      <c r="D28" s="95">
        <f>SUM(D16:D27)</f>
        <v>8</v>
      </c>
      <c r="E28" s="96"/>
      <c r="F28" s="97"/>
      <c r="G28" s="98"/>
      <c r="H28" s="99"/>
      <c r="I28" s="52"/>
    </row>
    <row r="29" spans="1:13" ht="34.5" customHeight="1" x14ac:dyDescent="0.25">
      <c r="A29" s="47" t="s">
        <v>115</v>
      </c>
      <c r="B29" s="25" t="s">
        <v>116</v>
      </c>
      <c r="C29" s="56">
        <v>12</v>
      </c>
      <c r="D29" s="85">
        <v>12</v>
      </c>
      <c r="E29" s="86"/>
      <c r="F29" s="87"/>
      <c r="G29" s="91"/>
      <c r="H29" s="92"/>
      <c r="I29" s="50"/>
    </row>
    <row r="30" spans="1:13" ht="18.75" customHeight="1" x14ac:dyDescent="0.25">
      <c r="A30" s="47"/>
      <c r="B30" s="25" t="s">
        <v>117</v>
      </c>
      <c r="C30" s="56"/>
      <c r="D30" s="88"/>
      <c r="E30" s="89"/>
      <c r="F30" s="90"/>
      <c r="G30" s="93"/>
      <c r="H30" s="94"/>
      <c r="I30" s="51"/>
    </row>
    <row r="31" spans="1:13" ht="32.25" customHeight="1" x14ac:dyDescent="0.25">
      <c r="A31" s="47"/>
      <c r="B31" s="25" t="s">
        <v>118</v>
      </c>
      <c r="C31" s="56"/>
      <c r="D31" s="88"/>
      <c r="E31" s="89"/>
      <c r="F31" s="90"/>
      <c r="G31" s="93"/>
      <c r="H31" s="94"/>
      <c r="I31" s="51"/>
    </row>
    <row r="32" spans="1:13" ht="33" customHeight="1" x14ac:dyDescent="0.25">
      <c r="A32" s="47"/>
      <c r="B32" s="25" t="s">
        <v>119</v>
      </c>
      <c r="C32" s="56"/>
      <c r="D32" s="88"/>
      <c r="E32" s="89"/>
      <c r="F32" s="90"/>
      <c r="G32" s="93"/>
      <c r="H32" s="94"/>
      <c r="I32" s="51"/>
    </row>
    <row r="33" spans="1:9" ht="18.75" customHeight="1" x14ac:dyDescent="0.25">
      <c r="A33" s="47"/>
      <c r="B33" s="25" t="s">
        <v>107</v>
      </c>
      <c r="C33" s="56"/>
      <c r="D33" s="88"/>
      <c r="E33" s="89"/>
      <c r="F33" s="90"/>
      <c r="G33" s="93"/>
      <c r="H33" s="94"/>
      <c r="I33" s="51"/>
    </row>
    <row r="34" spans="1:9" ht="28.5" customHeight="1" x14ac:dyDescent="0.25">
      <c r="A34" s="47"/>
      <c r="B34" s="25" t="s">
        <v>120</v>
      </c>
      <c r="C34" s="56"/>
      <c r="D34" s="88"/>
      <c r="E34" s="89"/>
      <c r="F34" s="90"/>
      <c r="G34" s="93"/>
      <c r="H34" s="94"/>
      <c r="I34" s="51"/>
    </row>
    <row r="35" spans="1:9" ht="33.75" customHeight="1" x14ac:dyDescent="0.25">
      <c r="A35" s="47"/>
      <c r="B35" s="25" t="s">
        <v>121</v>
      </c>
      <c r="C35" s="56"/>
      <c r="D35" s="88"/>
      <c r="E35" s="89"/>
      <c r="F35" s="90"/>
      <c r="G35" s="93"/>
      <c r="H35" s="94"/>
      <c r="I35" s="51"/>
    </row>
    <row r="36" spans="1:9" ht="30.75" customHeight="1" x14ac:dyDescent="0.25">
      <c r="A36" s="47"/>
      <c r="B36" s="25" t="s">
        <v>122</v>
      </c>
      <c r="C36" s="56"/>
      <c r="D36" s="88"/>
      <c r="E36" s="89"/>
      <c r="F36" s="90"/>
      <c r="G36" s="93"/>
      <c r="H36" s="94"/>
      <c r="I36" s="51"/>
    </row>
    <row r="37" spans="1:9" ht="30" customHeight="1" x14ac:dyDescent="0.25">
      <c r="A37" s="47"/>
      <c r="B37" s="25" t="s">
        <v>123</v>
      </c>
      <c r="C37" s="56"/>
      <c r="D37" s="88"/>
      <c r="E37" s="89"/>
      <c r="F37" s="90"/>
      <c r="G37" s="93"/>
      <c r="H37" s="94"/>
      <c r="I37" s="51"/>
    </row>
    <row r="38" spans="1:9" ht="30" customHeight="1" x14ac:dyDescent="0.25">
      <c r="A38" s="47"/>
      <c r="B38" s="25" t="s">
        <v>124</v>
      </c>
      <c r="C38" s="56"/>
      <c r="D38" s="88"/>
      <c r="E38" s="89"/>
      <c r="F38" s="90"/>
      <c r="G38" s="93"/>
      <c r="H38" s="94"/>
      <c r="I38" s="51"/>
    </row>
    <row r="39" spans="1:9" ht="32.25" customHeight="1" x14ac:dyDescent="0.25">
      <c r="A39" s="47"/>
      <c r="B39" s="25" t="s">
        <v>125</v>
      </c>
      <c r="C39" s="56"/>
      <c r="D39" s="88"/>
      <c r="E39" s="89"/>
      <c r="F39" s="90"/>
      <c r="G39" s="93"/>
      <c r="H39" s="94"/>
      <c r="I39" s="51"/>
    </row>
    <row r="40" spans="1:9" ht="21.75" customHeight="1" x14ac:dyDescent="0.25">
      <c r="A40" s="47"/>
      <c r="B40" s="25" t="s">
        <v>126</v>
      </c>
      <c r="C40" s="56"/>
      <c r="D40" s="88"/>
      <c r="E40" s="89"/>
      <c r="F40" s="90"/>
      <c r="G40" s="93"/>
      <c r="H40" s="94"/>
      <c r="I40" s="51"/>
    </row>
    <row r="41" spans="1:9" ht="36" customHeight="1" x14ac:dyDescent="0.25">
      <c r="A41" s="47"/>
      <c r="B41" s="25" t="s">
        <v>127</v>
      </c>
      <c r="C41" s="56"/>
      <c r="D41" s="88"/>
      <c r="E41" s="89"/>
      <c r="F41" s="90"/>
      <c r="G41" s="93"/>
      <c r="H41" s="94"/>
      <c r="I41" s="51"/>
    </row>
    <row r="42" spans="1:9" ht="36" customHeight="1" x14ac:dyDescent="0.25">
      <c r="A42" s="47"/>
      <c r="B42" s="25" t="s">
        <v>128</v>
      </c>
      <c r="C42" s="56"/>
      <c r="D42" s="88"/>
      <c r="E42" s="89"/>
      <c r="F42" s="90"/>
      <c r="G42" s="93"/>
      <c r="H42" s="94"/>
      <c r="I42" s="51"/>
    </row>
    <row r="43" spans="1:9" ht="21.75" customHeight="1" x14ac:dyDescent="0.25">
      <c r="A43" s="47"/>
      <c r="B43" s="25" t="s">
        <v>129</v>
      </c>
      <c r="C43" s="56"/>
      <c r="D43" s="88"/>
      <c r="E43" s="89"/>
      <c r="F43" s="90"/>
      <c r="G43" s="93"/>
      <c r="H43" s="94"/>
      <c r="I43" s="51"/>
    </row>
    <row r="44" spans="1:9" ht="34.5" customHeight="1" x14ac:dyDescent="0.25">
      <c r="A44" s="47"/>
      <c r="B44" s="25" t="s">
        <v>130</v>
      </c>
      <c r="C44" s="56"/>
      <c r="D44" s="88"/>
      <c r="E44" s="89"/>
      <c r="F44" s="90"/>
      <c r="G44" s="93"/>
      <c r="H44" s="94"/>
      <c r="I44" s="51"/>
    </row>
    <row r="45" spans="1:9" ht="18.75" customHeight="1" x14ac:dyDescent="0.25">
      <c r="A45" s="47"/>
      <c r="B45" s="25" t="s">
        <v>131</v>
      </c>
      <c r="C45" s="56"/>
      <c r="D45" s="88"/>
      <c r="E45" s="89"/>
      <c r="F45" s="90"/>
      <c r="G45" s="93"/>
      <c r="H45" s="94"/>
      <c r="I45" s="51"/>
    </row>
    <row r="46" spans="1:9" ht="48" customHeight="1" x14ac:dyDescent="0.25">
      <c r="A46" s="47"/>
      <c r="B46" s="25" t="s">
        <v>132</v>
      </c>
      <c r="C46" s="56"/>
      <c r="D46" s="88"/>
      <c r="E46" s="89"/>
      <c r="F46" s="90"/>
      <c r="G46" s="93"/>
      <c r="H46" s="94"/>
      <c r="I46" s="51"/>
    </row>
    <row r="47" spans="1:9" ht="18.75" customHeight="1" x14ac:dyDescent="0.25">
      <c r="A47" s="47"/>
      <c r="B47" s="25" t="s">
        <v>133</v>
      </c>
      <c r="C47" s="56"/>
      <c r="D47" s="88"/>
      <c r="E47" s="89"/>
      <c r="F47" s="90"/>
      <c r="G47" s="93"/>
      <c r="H47" s="94"/>
      <c r="I47" s="51"/>
    </row>
    <row r="48" spans="1:9" ht="18.75" customHeight="1" x14ac:dyDescent="0.25">
      <c r="A48" s="47"/>
      <c r="B48" s="25" t="s">
        <v>134</v>
      </c>
      <c r="C48" s="56"/>
      <c r="D48" s="88"/>
      <c r="E48" s="89"/>
      <c r="F48" s="90"/>
      <c r="G48" s="93"/>
      <c r="H48" s="94"/>
      <c r="I48" s="51"/>
    </row>
    <row r="49" spans="1:9" ht="28.5" customHeight="1" x14ac:dyDescent="0.25">
      <c r="A49" s="47"/>
      <c r="B49" s="25" t="s">
        <v>135</v>
      </c>
      <c r="C49" s="56"/>
      <c r="D49" s="88"/>
      <c r="E49" s="89"/>
      <c r="F49" s="90"/>
      <c r="G49" s="93"/>
      <c r="H49" s="94"/>
      <c r="I49" s="51"/>
    </row>
    <row r="50" spans="1:9" ht="30.75" customHeight="1" x14ac:dyDescent="0.25">
      <c r="A50" s="47"/>
      <c r="B50" s="25" t="s">
        <v>137</v>
      </c>
      <c r="C50" s="56"/>
      <c r="D50" s="88"/>
      <c r="E50" s="89"/>
      <c r="F50" s="90"/>
      <c r="G50" s="93"/>
      <c r="H50" s="94"/>
      <c r="I50" s="51"/>
    </row>
    <row r="51" spans="1:9" ht="30" customHeight="1" x14ac:dyDescent="0.25">
      <c r="A51" s="47"/>
      <c r="B51" s="25" t="s">
        <v>136</v>
      </c>
      <c r="C51" s="56"/>
      <c r="D51" s="100"/>
      <c r="E51" s="101"/>
      <c r="F51" s="102"/>
      <c r="G51" s="103"/>
      <c r="H51" s="104"/>
      <c r="I51" s="51"/>
    </row>
    <row r="52" spans="1:9" ht="15.75" customHeight="1" x14ac:dyDescent="0.25">
      <c r="A52" s="47"/>
      <c r="B52" s="53" t="s">
        <v>1</v>
      </c>
      <c r="C52" s="53"/>
      <c r="D52" s="95">
        <f>SUM(D29:D51)</f>
        <v>12</v>
      </c>
      <c r="E52" s="96"/>
      <c r="F52" s="97"/>
      <c r="G52" s="98"/>
      <c r="H52" s="99"/>
      <c r="I52" s="52"/>
    </row>
    <row r="53" spans="1:9" ht="28.5" customHeight="1" x14ac:dyDescent="0.25">
      <c r="A53" s="47" t="s">
        <v>138</v>
      </c>
      <c r="B53" s="25" t="s">
        <v>116</v>
      </c>
      <c r="C53" s="48">
        <v>12</v>
      </c>
      <c r="D53" s="85">
        <v>12</v>
      </c>
      <c r="E53" s="86"/>
      <c r="F53" s="87"/>
      <c r="G53" s="91"/>
      <c r="H53" s="92"/>
      <c r="I53" s="50"/>
    </row>
    <row r="54" spans="1:9" ht="28.5" customHeight="1" x14ac:dyDescent="0.25">
      <c r="A54" s="47"/>
      <c r="B54" s="25" t="s">
        <v>117</v>
      </c>
      <c r="C54" s="49"/>
      <c r="D54" s="88"/>
      <c r="E54" s="89"/>
      <c r="F54" s="90"/>
      <c r="G54" s="93"/>
      <c r="H54" s="94"/>
      <c r="I54" s="51"/>
    </row>
    <row r="55" spans="1:9" ht="28.5" customHeight="1" x14ac:dyDescent="0.25">
      <c r="A55" s="47"/>
      <c r="B55" s="25" t="s">
        <v>118</v>
      </c>
      <c r="C55" s="49"/>
      <c r="D55" s="88"/>
      <c r="E55" s="89"/>
      <c r="F55" s="90"/>
      <c r="G55" s="93"/>
      <c r="H55" s="94"/>
      <c r="I55" s="51"/>
    </row>
    <row r="56" spans="1:9" ht="28.5" customHeight="1" x14ac:dyDescent="0.25">
      <c r="A56" s="47"/>
      <c r="B56" s="25" t="s">
        <v>139</v>
      </c>
      <c r="C56" s="49"/>
      <c r="D56" s="88"/>
      <c r="E56" s="89"/>
      <c r="F56" s="90"/>
      <c r="G56" s="93"/>
      <c r="H56" s="94"/>
      <c r="I56" s="51"/>
    </row>
    <row r="57" spans="1:9" ht="28.5" customHeight="1" x14ac:dyDescent="0.25">
      <c r="A57" s="47"/>
      <c r="B57" s="25" t="s">
        <v>140</v>
      </c>
      <c r="C57" s="49"/>
      <c r="D57" s="88"/>
      <c r="E57" s="89"/>
      <c r="F57" s="90"/>
      <c r="G57" s="93"/>
      <c r="H57" s="94"/>
      <c r="I57" s="51"/>
    </row>
    <row r="58" spans="1:9" ht="28.5" customHeight="1" x14ac:dyDescent="0.25">
      <c r="A58" s="47"/>
      <c r="B58" s="25" t="s">
        <v>141</v>
      </c>
      <c r="C58" s="49"/>
      <c r="D58" s="88"/>
      <c r="E58" s="89"/>
      <c r="F58" s="90"/>
      <c r="G58" s="93"/>
      <c r="H58" s="94"/>
      <c r="I58" s="51"/>
    </row>
    <row r="59" spans="1:9" ht="28.5" customHeight="1" x14ac:dyDescent="0.25">
      <c r="A59" s="47"/>
      <c r="B59" s="25" t="s">
        <v>142</v>
      </c>
      <c r="C59" s="49"/>
      <c r="D59" s="88"/>
      <c r="E59" s="89"/>
      <c r="F59" s="90"/>
      <c r="G59" s="93"/>
      <c r="H59" s="94"/>
      <c r="I59" s="51"/>
    </row>
    <row r="60" spans="1:9" ht="28.5" customHeight="1" x14ac:dyDescent="0.25">
      <c r="A60" s="47"/>
      <c r="B60" s="25" t="s">
        <v>143</v>
      </c>
      <c r="C60" s="49"/>
      <c r="D60" s="88"/>
      <c r="E60" s="89"/>
      <c r="F60" s="90"/>
      <c r="G60" s="93"/>
      <c r="H60" s="94"/>
      <c r="I60" s="51"/>
    </row>
    <row r="61" spans="1:9" ht="28.5" customHeight="1" x14ac:dyDescent="0.25">
      <c r="A61" s="47"/>
      <c r="B61" s="25" t="s">
        <v>144</v>
      </c>
      <c r="C61" s="49"/>
      <c r="D61" s="88"/>
      <c r="E61" s="89"/>
      <c r="F61" s="90"/>
      <c r="G61" s="93"/>
      <c r="H61" s="94"/>
      <c r="I61" s="51"/>
    </row>
    <row r="62" spans="1:9" ht="28.5" customHeight="1" x14ac:dyDescent="0.25">
      <c r="A62" s="47"/>
      <c r="B62" s="25" t="s">
        <v>145</v>
      </c>
      <c r="C62" s="49"/>
      <c r="D62" s="88"/>
      <c r="E62" s="89"/>
      <c r="F62" s="90"/>
      <c r="G62" s="93"/>
      <c r="H62" s="94"/>
      <c r="I62" s="51"/>
    </row>
    <row r="63" spans="1:9" ht="28.5" customHeight="1" x14ac:dyDescent="0.25">
      <c r="A63" s="47"/>
      <c r="B63" s="25" t="s">
        <v>146</v>
      </c>
      <c r="C63" s="49"/>
      <c r="D63" s="88"/>
      <c r="E63" s="89"/>
      <c r="F63" s="90"/>
      <c r="G63" s="93"/>
      <c r="H63" s="94"/>
      <c r="I63" s="51"/>
    </row>
    <row r="64" spans="1:9" ht="28.5" customHeight="1" x14ac:dyDescent="0.25">
      <c r="A64" s="47"/>
      <c r="B64" s="25" t="s">
        <v>147</v>
      </c>
      <c r="C64" s="49"/>
      <c r="D64" s="88"/>
      <c r="E64" s="89"/>
      <c r="F64" s="90"/>
      <c r="G64" s="93"/>
      <c r="H64" s="94"/>
      <c r="I64" s="51"/>
    </row>
    <row r="65" spans="1:9" ht="28.5" customHeight="1" x14ac:dyDescent="0.25">
      <c r="A65" s="47"/>
      <c r="B65" s="25" t="s">
        <v>148</v>
      </c>
      <c r="C65" s="49"/>
      <c r="D65" s="88"/>
      <c r="E65" s="89"/>
      <c r="F65" s="90"/>
      <c r="G65" s="93"/>
      <c r="H65" s="94"/>
      <c r="I65" s="51"/>
    </row>
    <row r="66" spans="1:9" ht="28.5" customHeight="1" x14ac:dyDescent="0.25">
      <c r="A66" s="47"/>
      <c r="B66" s="25" t="s">
        <v>149</v>
      </c>
      <c r="C66" s="49"/>
      <c r="D66" s="88"/>
      <c r="E66" s="89"/>
      <c r="F66" s="90"/>
      <c r="G66" s="93"/>
      <c r="H66" s="94"/>
      <c r="I66" s="51"/>
    </row>
    <row r="67" spans="1:9" ht="28.5" customHeight="1" x14ac:dyDescent="0.25">
      <c r="A67" s="47"/>
      <c r="B67" s="25" t="s">
        <v>150</v>
      </c>
      <c r="C67" s="49"/>
      <c r="D67" s="88"/>
      <c r="E67" s="89"/>
      <c r="F67" s="90"/>
      <c r="G67" s="93"/>
      <c r="H67" s="94"/>
      <c r="I67" s="51"/>
    </row>
    <row r="68" spans="1:9" ht="28.5" customHeight="1" x14ac:dyDescent="0.25">
      <c r="A68" s="47"/>
      <c r="B68" s="25" t="s">
        <v>151</v>
      </c>
      <c r="C68" s="49"/>
      <c r="D68" s="88"/>
      <c r="E68" s="89"/>
      <c r="F68" s="90"/>
      <c r="G68" s="93"/>
      <c r="H68" s="94"/>
      <c r="I68" s="51"/>
    </row>
    <row r="69" spans="1:9" ht="18" customHeight="1" x14ac:dyDescent="0.25">
      <c r="A69" s="47"/>
      <c r="B69" s="25" t="s">
        <v>152</v>
      </c>
      <c r="C69" s="49"/>
      <c r="D69" s="88"/>
      <c r="E69" s="89"/>
      <c r="F69" s="90"/>
      <c r="G69" s="93"/>
      <c r="H69" s="94"/>
      <c r="I69" s="51"/>
    </row>
    <row r="70" spans="1:9" ht="15" customHeight="1" x14ac:dyDescent="0.25">
      <c r="A70" s="47"/>
      <c r="B70" s="25" t="s">
        <v>153</v>
      </c>
      <c r="C70" s="49"/>
      <c r="D70" s="88"/>
      <c r="E70" s="89"/>
      <c r="F70" s="90"/>
      <c r="G70" s="93"/>
      <c r="H70" s="94"/>
      <c r="I70" s="51"/>
    </row>
    <row r="71" spans="1:9" ht="28.5" customHeight="1" x14ac:dyDescent="0.25">
      <c r="A71" s="47"/>
      <c r="B71" s="25" t="s">
        <v>154</v>
      </c>
      <c r="C71" s="49"/>
      <c r="D71" s="88"/>
      <c r="E71" s="89"/>
      <c r="F71" s="90"/>
      <c r="G71" s="93"/>
      <c r="H71" s="94"/>
      <c r="I71" s="51"/>
    </row>
    <row r="72" spans="1:9" ht="28.5" customHeight="1" x14ac:dyDescent="0.25">
      <c r="A72" s="47"/>
      <c r="B72" s="25" t="s">
        <v>155</v>
      </c>
      <c r="C72" s="49"/>
      <c r="D72" s="88"/>
      <c r="E72" s="89"/>
      <c r="F72" s="90"/>
      <c r="G72" s="103"/>
      <c r="H72" s="104"/>
      <c r="I72" s="51"/>
    </row>
    <row r="73" spans="1:9" ht="15.75" customHeight="1" x14ac:dyDescent="0.25">
      <c r="A73" s="47"/>
      <c r="B73" s="53" t="s">
        <v>1</v>
      </c>
      <c r="C73" s="53"/>
      <c r="D73" s="95">
        <f>SUM(D53:D72)</f>
        <v>12</v>
      </c>
      <c r="E73" s="96"/>
      <c r="F73" s="97"/>
      <c r="G73" s="98"/>
      <c r="H73" s="99"/>
      <c r="I73" s="52"/>
    </row>
    <row r="74" spans="1:9" ht="30.75" customHeight="1" x14ac:dyDescent="0.25">
      <c r="A74" s="47" t="s">
        <v>156</v>
      </c>
      <c r="B74" s="25" t="s">
        <v>116</v>
      </c>
      <c r="C74" s="54">
        <v>12</v>
      </c>
      <c r="D74" s="85">
        <v>12</v>
      </c>
      <c r="E74" s="86"/>
      <c r="F74" s="87"/>
      <c r="G74" s="91"/>
      <c r="H74" s="92"/>
      <c r="I74" s="50"/>
    </row>
    <row r="75" spans="1:9" ht="23.25" customHeight="1" x14ac:dyDescent="0.25">
      <c r="A75" s="47"/>
      <c r="B75" s="25" t="s">
        <v>117</v>
      </c>
      <c r="C75" s="54"/>
      <c r="D75" s="88"/>
      <c r="E75" s="89"/>
      <c r="F75" s="90"/>
      <c r="G75" s="93"/>
      <c r="H75" s="94"/>
      <c r="I75" s="51"/>
    </row>
    <row r="76" spans="1:9" ht="38.25" customHeight="1" x14ac:dyDescent="0.25">
      <c r="A76" s="47"/>
      <c r="B76" s="25" t="s">
        <v>118</v>
      </c>
      <c r="C76" s="54"/>
      <c r="D76" s="88"/>
      <c r="E76" s="89"/>
      <c r="F76" s="90"/>
      <c r="G76" s="93"/>
      <c r="H76" s="94"/>
      <c r="I76" s="51"/>
    </row>
    <row r="77" spans="1:9" ht="33" customHeight="1" x14ac:dyDescent="0.25">
      <c r="A77" s="47"/>
      <c r="B77" s="25" t="s">
        <v>139</v>
      </c>
      <c r="C77" s="54"/>
      <c r="D77" s="88"/>
      <c r="E77" s="89"/>
      <c r="F77" s="90"/>
      <c r="G77" s="93"/>
      <c r="H77" s="94"/>
      <c r="I77" s="51"/>
    </row>
    <row r="78" spans="1:9" ht="33.75" customHeight="1" x14ac:dyDescent="0.25">
      <c r="A78" s="47"/>
      <c r="B78" s="25" t="s">
        <v>140</v>
      </c>
      <c r="C78" s="54"/>
      <c r="D78" s="88"/>
      <c r="E78" s="89"/>
      <c r="F78" s="90"/>
      <c r="G78" s="93"/>
      <c r="H78" s="94"/>
      <c r="I78" s="51"/>
    </row>
    <row r="79" spans="1:9" ht="33" customHeight="1" x14ac:dyDescent="0.25">
      <c r="A79" s="47"/>
      <c r="B79" s="25" t="s">
        <v>157</v>
      </c>
      <c r="C79" s="54"/>
      <c r="D79" s="88"/>
      <c r="E79" s="89"/>
      <c r="F79" s="90"/>
      <c r="G79" s="93"/>
      <c r="H79" s="94"/>
      <c r="I79" s="51"/>
    </row>
    <row r="80" spans="1:9" ht="44.25" customHeight="1" x14ac:dyDescent="0.25">
      <c r="A80" s="47"/>
      <c r="B80" s="25" t="s">
        <v>158</v>
      </c>
      <c r="C80" s="54"/>
      <c r="D80" s="88"/>
      <c r="E80" s="89"/>
      <c r="F80" s="90"/>
      <c r="G80" s="93"/>
      <c r="H80" s="94"/>
      <c r="I80" s="51"/>
    </row>
    <row r="81" spans="1:9" ht="30" customHeight="1" x14ac:dyDescent="0.25">
      <c r="A81" s="47"/>
      <c r="B81" s="25" t="s">
        <v>159</v>
      </c>
      <c r="C81" s="54"/>
      <c r="D81" s="88"/>
      <c r="E81" s="89"/>
      <c r="F81" s="90"/>
      <c r="G81" s="93"/>
      <c r="H81" s="94"/>
      <c r="I81" s="51"/>
    </row>
    <row r="82" spans="1:9" ht="31.5" customHeight="1" x14ac:dyDescent="0.25">
      <c r="A82" s="47"/>
      <c r="B82" s="25" t="s">
        <v>160</v>
      </c>
      <c r="C82" s="54"/>
      <c r="D82" s="88"/>
      <c r="E82" s="89"/>
      <c r="F82" s="90"/>
      <c r="G82" s="93"/>
      <c r="H82" s="94"/>
      <c r="I82" s="51"/>
    </row>
    <row r="83" spans="1:9" ht="31.5" customHeight="1" x14ac:dyDescent="0.25">
      <c r="A83" s="47"/>
      <c r="B83" s="25" t="s">
        <v>161</v>
      </c>
      <c r="C83" s="54"/>
      <c r="D83" s="88"/>
      <c r="E83" s="89"/>
      <c r="F83" s="90"/>
      <c r="G83" s="93"/>
      <c r="H83" s="94"/>
      <c r="I83" s="51"/>
    </row>
    <row r="84" spans="1:9" ht="31.5" customHeight="1" x14ac:dyDescent="0.25">
      <c r="A84" s="47"/>
      <c r="B84" s="25" t="s">
        <v>162</v>
      </c>
      <c r="C84" s="54"/>
      <c r="D84" s="88"/>
      <c r="E84" s="89"/>
      <c r="F84" s="90"/>
      <c r="G84" s="93"/>
      <c r="H84" s="94"/>
      <c r="I84" s="51"/>
    </row>
    <row r="85" spans="1:9" ht="31.5" customHeight="1" x14ac:dyDescent="0.25">
      <c r="A85" s="47"/>
      <c r="B85" s="25" t="s">
        <v>163</v>
      </c>
      <c r="C85" s="54"/>
      <c r="D85" s="88"/>
      <c r="E85" s="89"/>
      <c r="F85" s="90"/>
      <c r="G85" s="93"/>
      <c r="H85" s="94"/>
      <c r="I85" s="51"/>
    </row>
    <row r="86" spans="1:9" ht="31.5" customHeight="1" x14ac:dyDescent="0.25">
      <c r="A86" s="47"/>
      <c r="B86" s="25" t="s">
        <v>164</v>
      </c>
      <c r="C86" s="54"/>
      <c r="D86" s="88"/>
      <c r="E86" s="89"/>
      <c r="F86" s="90"/>
      <c r="G86" s="93"/>
      <c r="H86" s="94"/>
      <c r="I86" s="51"/>
    </row>
    <row r="87" spans="1:9" ht="31.5" customHeight="1" x14ac:dyDescent="0.25">
      <c r="A87" s="47"/>
      <c r="B87" s="25" t="s">
        <v>165</v>
      </c>
      <c r="C87" s="54"/>
      <c r="D87" s="88"/>
      <c r="E87" s="89"/>
      <c r="F87" s="90"/>
      <c r="G87" s="93"/>
      <c r="H87" s="94"/>
      <c r="I87" s="51"/>
    </row>
    <row r="88" spans="1:9" ht="31.5" customHeight="1" x14ac:dyDescent="0.25">
      <c r="A88" s="47"/>
      <c r="B88" s="25" t="s">
        <v>166</v>
      </c>
      <c r="C88" s="54"/>
      <c r="D88" s="88"/>
      <c r="E88" s="89"/>
      <c r="F88" s="90"/>
      <c r="G88" s="93"/>
      <c r="H88" s="94"/>
      <c r="I88" s="51"/>
    </row>
    <row r="89" spans="1:9" ht="31.5" customHeight="1" x14ac:dyDescent="0.25">
      <c r="A89" s="47"/>
      <c r="B89" s="25" t="s">
        <v>167</v>
      </c>
      <c r="C89" s="54"/>
      <c r="D89" s="88"/>
      <c r="E89" s="89"/>
      <c r="F89" s="90"/>
      <c r="G89" s="93"/>
      <c r="H89" s="94"/>
      <c r="I89" s="51"/>
    </row>
    <row r="90" spans="1:9" ht="31.5" customHeight="1" x14ac:dyDescent="0.25">
      <c r="A90" s="47"/>
      <c r="B90" s="25" t="s">
        <v>168</v>
      </c>
      <c r="C90" s="54"/>
      <c r="D90" s="88"/>
      <c r="E90" s="89"/>
      <c r="F90" s="90"/>
      <c r="G90" s="93"/>
      <c r="H90" s="94"/>
      <c r="I90" s="51"/>
    </row>
    <row r="91" spans="1:9" ht="31.5" customHeight="1" x14ac:dyDescent="0.25">
      <c r="A91" s="47"/>
      <c r="B91" s="25" t="s">
        <v>169</v>
      </c>
      <c r="C91" s="54"/>
      <c r="D91" s="88"/>
      <c r="E91" s="89"/>
      <c r="F91" s="90"/>
      <c r="G91" s="93"/>
      <c r="H91" s="94"/>
      <c r="I91" s="51"/>
    </row>
    <row r="92" spans="1:9" ht="31.5" customHeight="1" x14ac:dyDescent="0.25">
      <c r="A92" s="47"/>
      <c r="B92" s="25" t="s">
        <v>170</v>
      </c>
      <c r="C92" s="54"/>
      <c r="D92" s="88"/>
      <c r="E92" s="89"/>
      <c r="F92" s="90"/>
      <c r="G92" s="93"/>
      <c r="H92" s="94"/>
      <c r="I92" s="51"/>
    </row>
    <row r="93" spans="1:9" ht="31.5" customHeight="1" x14ac:dyDescent="0.25">
      <c r="A93" s="47"/>
      <c r="B93" s="25" t="s">
        <v>171</v>
      </c>
      <c r="C93" s="54"/>
      <c r="D93" s="88"/>
      <c r="E93" s="89"/>
      <c r="F93" s="90"/>
      <c r="G93" s="93"/>
      <c r="H93" s="94"/>
      <c r="I93" s="51"/>
    </row>
    <row r="94" spans="1:9" ht="25.5" customHeight="1" x14ac:dyDescent="0.25">
      <c r="A94" s="47"/>
      <c r="B94" s="25" t="s">
        <v>172</v>
      </c>
      <c r="C94" s="54"/>
      <c r="D94" s="88"/>
      <c r="E94" s="89"/>
      <c r="F94" s="90"/>
      <c r="G94" s="93"/>
      <c r="H94" s="94"/>
      <c r="I94" s="51"/>
    </row>
    <row r="95" spans="1:9" ht="15.75" customHeight="1" x14ac:dyDescent="0.25">
      <c r="A95" s="47"/>
      <c r="B95" s="25" t="s">
        <v>173</v>
      </c>
      <c r="C95" s="54"/>
      <c r="D95" s="88"/>
      <c r="E95" s="89"/>
      <c r="F95" s="90"/>
      <c r="G95" s="93"/>
      <c r="H95" s="94"/>
      <c r="I95" s="51"/>
    </row>
    <row r="96" spans="1:9" ht="31.5" customHeight="1" x14ac:dyDescent="0.25">
      <c r="A96" s="47"/>
      <c r="B96" s="25" t="s">
        <v>174</v>
      </c>
      <c r="C96" s="54"/>
      <c r="D96" s="88"/>
      <c r="E96" s="89"/>
      <c r="F96" s="90"/>
      <c r="G96" s="93"/>
      <c r="H96" s="94"/>
      <c r="I96" s="51"/>
    </row>
    <row r="97" spans="1:9" ht="30" customHeight="1" x14ac:dyDescent="0.25">
      <c r="A97" s="47"/>
      <c r="B97" s="25" t="s">
        <v>175</v>
      </c>
      <c r="C97" s="54"/>
      <c r="D97" s="88"/>
      <c r="E97" s="89"/>
      <c r="F97" s="90"/>
      <c r="G97" s="93"/>
      <c r="H97" s="94"/>
      <c r="I97" s="51"/>
    </row>
    <row r="98" spans="1:9" ht="29.25" customHeight="1" x14ac:dyDescent="0.25">
      <c r="A98" s="47"/>
      <c r="B98" s="25" t="s">
        <v>176</v>
      </c>
      <c r="C98" s="54"/>
      <c r="D98" s="88"/>
      <c r="E98" s="89"/>
      <c r="F98" s="90"/>
      <c r="G98" s="93"/>
      <c r="H98" s="94"/>
      <c r="I98" s="51"/>
    </row>
    <row r="99" spans="1:9" ht="30.75" customHeight="1" x14ac:dyDescent="0.25">
      <c r="A99" s="47"/>
      <c r="B99" s="25" t="s">
        <v>177</v>
      </c>
      <c r="C99" s="54"/>
      <c r="D99" s="88"/>
      <c r="E99" s="89"/>
      <c r="F99" s="90"/>
      <c r="G99" s="93"/>
      <c r="H99" s="94"/>
      <c r="I99" s="51"/>
    </row>
    <row r="100" spans="1:9" ht="33" customHeight="1" x14ac:dyDescent="0.25">
      <c r="A100" s="47"/>
      <c r="B100" s="25" t="s">
        <v>178</v>
      </c>
      <c r="C100" s="54"/>
      <c r="D100" s="88"/>
      <c r="E100" s="89"/>
      <c r="F100" s="90"/>
      <c r="G100" s="103"/>
      <c r="H100" s="104"/>
      <c r="I100" s="51"/>
    </row>
    <row r="101" spans="1:9" ht="15.75" customHeight="1" x14ac:dyDescent="0.25">
      <c r="A101" s="47"/>
      <c r="B101" s="53" t="s">
        <v>1</v>
      </c>
      <c r="C101" s="53"/>
      <c r="D101" s="95">
        <f>SUM(D74:D100)</f>
        <v>12</v>
      </c>
      <c r="E101" s="96"/>
      <c r="F101" s="97"/>
      <c r="G101" s="98"/>
      <c r="H101" s="99"/>
      <c r="I101" s="52"/>
    </row>
    <row r="102" spans="1:9" ht="29.25" customHeight="1" x14ac:dyDescent="0.25">
      <c r="A102" s="47" t="s">
        <v>179</v>
      </c>
      <c r="B102" s="25" t="s">
        <v>116</v>
      </c>
      <c r="C102" s="54">
        <v>12</v>
      </c>
      <c r="D102" s="85">
        <v>12</v>
      </c>
      <c r="E102" s="86"/>
      <c r="F102" s="87"/>
      <c r="G102" s="91"/>
      <c r="H102" s="92"/>
      <c r="I102" s="50"/>
    </row>
    <row r="103" spans="1:9" ht="29.25" customHeight="1" x14ac:dyDescent="0.25">
      <c r="A103" s="47"/>
      <c r="B103" s="25" t="s">
        <v>117</v>
      </c>
      <c r="C103" s="54"/>
      <c r="D103" s="88"/>
      <c r="E103" s="89"/>
      <c r="F103" s="90"/>
      <c r="G103" s="93"/>
      <c r="H103" s="94"/>
      <c r="I103" s="51"/>
    </row>
    <row r="104" spans="1:9" ht="29.25" customHeight="1" x14ac:dyDescent="0.25">
      <c r="A104" s="47"/>
      <c r="B104" s="25" t="s">
        <v>118</v>
      </c>
      <c r="C104" s="54"/>
      <c r="D104" s="88"/>
      <c r="E104" s="89"/>
      <c r="F104" s="90"/>
      <c r="G104" s="93"/>
      <c r="H104" s="94"/>
      <c r="I104" s="51"/>
    </row>
    <row r="105" spans="1:9" ht="29.25" customHeight="1" x14ac:dyDescent="0.25">
      <c r="A105" s="47"/>
      <c r="B105" s="25" t="s">
        <v>180</v>
      </c>
      <c r="C105" s="54"/>
      <c r="D105" s="88"/>
      <c r="E105" s="89"/>
      <c r="F105" s="90"/>
      <c r="G105" s="93"/>
      <c r="H105" s="94"/>
      <c r="I105" s="51"/>
    </row>
    <row r="106" spans="1:9" ht="27" customHeight="1" x14ac:dyDescent="0.25">
      <c r="A106" s="47"/>
      <c r="B106" s="25" t="s">
        <v>181</v>
      </c>
      <c r="C106" s="54"/>
      <c r="D106" s="88"/>
      <c r="E106" s="89"/>
      <c r="F106" s="90"/>
      <c r="G106" s="93"/>
      <c r="H106" s="94"/>
      <c r="I106" s="51"/>
    </row>
    <row r="107" spans="1:9" ht="29.25" customHeight="1" x14ac:dyDescent="0.25">
      <c r="A107" s="47"/>
      <c r="B107" s="25" t="s">
        <v>182</v>
      </c>
      <c r="C107" s="54"/>
      <c r="D107" s="88"/>
      <c r="E107" s="89"/>
      <c r="F107" s="90"/>
      <c r="G107" s="93"/>
      <c r="H107" s="94"/>
      <c r="I107" s="51"/>
    </row>
    <row r="108" spans="1:9" ht="29.25" customHeight="1" x14ac:dyDescent="0.25">
      <c r="A108" s="47"/>
      <c r="B108" s="25" t="s">
        <v>183</v>
      </c>
      <c r="C108" s="54"/>
      <c r="D108" s="88"/>
      <c r="E108" s="89"/>
      <c r="F108" s="90"/>
      <c r="G108" s="93"/>
      <c r="H108" s="94"/>
      <c r="I108" s="51"/>
    </row>
    <row r="109" spans="1:9" ht="33" customHeight="1" x14ac:dyDescent="0.25">
      <c r="A109" s="47"/>
      <c r="B109" s="25" t="s">
        <v>184</v>
      </c>
      <c r="C109" s="54"/>
      <c r="D109" s="88"/>
      <c r="E109" s="89"/>
      <c r="F109" s="90"/>
      <c r="G109" s="93"/>
      <c r="H109" s="94"/>
      <c r="I109" s="51"/>
    </row>
    <row r="110" spans="1:9" ht="45" customHeight="1" x14ac:dyDescent="0.25">
      <c r="A110" s="47"/>
      <c r="B110" s="25" t="s">
        <v>185</v>
      </c>
      <c r="C110" s="54"/>
      <c r="D110" s="88"/>
      <c r="E110" s="89"/>
      <c r="F110" s="90"/>
      <c r="G110" s="93"/>
      <c r="H110" s="94"/>
      <c r="I110" s="51"/>
    </row>
    <row r="111" spans="1:9" ht="29.25" customHeight="1" x14ac:dyDescent="0.25">
      <c r="A111" s="47"/>
      <c r="B111" s="25" t="s">
        <v>186</v>
      </c>
      <c r="C111" s="54"/>
      <c r="D111" s="88"/>
      <c r="E111" s="89"/>
      <c r="F111" s="90"/>
      <c r="G111" s="93"/>
      <c r="H111" s="94"/>
      <c r="I111" s="51"/>
    </row>
    <row r="112" spans="1:9" ht="29.25" customHeight="1" x14ac:dyDescent="0.25">
      <c r="A112" s="47"/>
      <c r="B112" s="25" t="s">
        <v>187</v>
      </c>
      <c r="C112" s="54"/>
      <c r="D112" s="88"/>
      <c r="E112" s="89"/>
      <c r="F112" s="90"/>
      <c r="G112" s="93"/>
      <c r="H112" s="94"/>
      <c r="I112" s="51"/>
    </row>
    <row r="113" spans="1:9" ht="29.25" customHeight="1" x14ac:dyDescent="0.25">
      <c r="A113" s="47"/>
      <c r="B113" s="25" t="s">
        <v>188</v>
      </c>
      <c r="C113" s="54"/>
      <c r="D113" s="88"/>
      <c r="E113" s="89"/>
      <c r="F113" s="90"/>
      <c r="G113" s="93"/>
      <c r="H113" s="94"/>
      <c r="I113" s="51"/>
    </row>
    <row r="114" spans="1:9" ht="29.25" customHeight="1" x14ac:dyDescent="0.25">
      <c r="A114" s="47"/>
      <c r="B114" s="25" t="s">
        <v>189</v>
      </c>
      <c r="C114" s="54"/>
      <c r="D114" s="88"/>
      <c r="E114" s="89"/>
      <c r="F114" s="90"/>
      <c r="G114" s="93"/>
      <c r="H114" s="94"/>
      <c r="I114" s="51"/>
    </row>
    <row r="115" spans="1:9" ht="29.25" customHeight="1" x14ac:dyDescent="0.25">
      <c r="A115" s="47"/>
      <c r="B115" s="25" t="s">
        <v>190</v>
      </c>
      <c r="C115" s="54"/>
      <c r="D115" s="88"/>
      <c r="E115" s="89"/>
      <c r="F115" s="90"/>
      <c r="G115" s="93"/>
      <c r="H115" s="94"/>
      <c r="I115" s="51"/>
    </row>
    <row r="116" spans="1:9" ht="29.25" customHeight="1" x14ac:dyDescent="0.25">
      <c r="A116" s="47"/>
      <c r="B116" s="25" t="s">
        <v>191</v>
      </c>
      <c r="C116" s="54"/>
      <c r="D116" s="88"/>
      <c r="E116" s="89"/>
      <c r="F116" s="90"/>
      <c r="G116" s="93"/>
      <c r="H116" s="94"/>
      <c r="I116" s="51"/>
    </row>
    <row r="117" spans="1:9" ht="29.25" customHeight="1" x14ac:dyDescent="0.25">
      <c r="A117" s="47"/>
      <c r="B117" s="25" t="s">
        <v>235</v>
      </c>
      <c r="C117" s="54"/>
      <c r="D117" s="88"/>
      <c r="E117" s="89"/>
      <c r="F117" s="90"/>
      <c r="G117" s="93"/>
      <c r="H117" s="94"/>
      <c r="I117" s="51"/>
    </row>
    <row r="118" spans="1:9" ht="29.25" customHeight="1" x14ac:dyDescent="0.25">
      <c r="A118" s="47"/>
      <c r="B118" s="25" t="s">
        <v>131</v>
      </c>
      <c r="C118" s="54"/>
      <c r="D118" s="88"/>
      <c r="E118" s="89"/>
      <c r="F118" s="90"/>
      <c r="G118" s="93"/>
      <c r="H118" s="94"/>
      <c r="I118" s="51"/>
    </row>
    <row r="119" spans="1:9" ht="29.25" customHeight="1" x14ac:dyDescent="0.25">
      <c r="A119" s="47"/>
      <c r="B119" s="25" t="s">
        <v>132</v>
      </c>
      <c r="C119" s="54"/>
      <c r="D119" s="88"/>
      <c r="E119" s="89"/>
      <c r="F119" s="90"/>
      <c r="G119" s="93"/>
      <c r="H119" s="94"/>
      <c r="I119" s="51"/>
    </row>
    <row r="120" spans="1:9" ht="29.25" customHeight="1" x14ac:dyDescent="0.25">
      <c r="A120" s="47"/>
      <c r="B120" s="25" t="s">
        <v>133</v>
      </c>
      <c r="C120" s="54"/>
      <c r="D120" s="88"/>
      <c r="E120" s="89"/>
      <c r="F120" s="90"/>
      <c r="G120" s="93"/>
      <c r="H120" s="94"/>
      <c r="I120" s="51"/>
    </row>
    <row r="121" spans="1:9" ht="29.25" customHeight="1" x14ac:dyDescent="0.25">
      <c r="A121" s="47"/>
      <c r="B121" s="25" t="s">
        <v>134</v>
      </c>
      <c r="C121" s="54"/>
      <c r="D121" s="88"/>
      <c r="E121" s="89"/>
      <c r="F121" s="90"/>
      <c r="G121" s="93"/>
      <c r="H121" s="94"/>
      <c r="I121" s="51"/>
    </row>
    <row r="122" spans="1:9" ht="15.75" customHeight="1" x14ac:dyDescent="0.25">
      <c r="A122" s="47"/>
      <c r="B122" s="25" t="s">
        <v>135</v>
      </c>
      <c r="C122" s="54"/>
      <c r="D122" s="88"/>
      <c r="E122" s="89"/>
      <c r="F122" s="90"/>
      <c r="G122" s="93"/>
      <c r="H122" s="94"/>
      <c r="I122" s="51"/>
    </row>
    <row r="123" spans="1:9" ht="29.25" customHeight="1" x14ac:dyDescent="0.25">
      <c r="A123" s="47"/>
      <c r="B123" s="25" t="s">
        <v>192</v>
      </c>
      <c r="C123" s="54"/>
      <c r="D123" s="88"/>
      <c r="E123" s="89"/>
      <c r="F123" s="90"/>
      <c r="G123" s="93"/>
      <c r="H123" s="94"/>
      <c r="I123" s="51"/>
    </row>
    <row r="124" spans="1:9" ht="31.5" customHeight="1" x14ac:dyDescent="0.25">
      <c r="A124" s="47"/>
      <c r="B124" s="25" t="s">
        <v>136</v>
      </c>
      <c r="C124" s="54"/>
      <c r="D124" s="88"/>
      <c r="E124" s="89"/>
      <c r="F124" s="90"/>
      <c r="G124" s="103"/>
      <c r="H124" s="104"/>
      <c r="I124" s="51"/>
    </row>
    <row r="125" spans="1:9" ht="18.75" customHeight="1" x14ac:dyDescent="0.25">
      <c r="A125" s="47"/>
      <c r="B125" s="53" t="s">
        <v>1</v>
      </c>
      <c r="C125" s="53"/>
      <c r="D125" s="95">
        <f>SUM(D102:D124)</f>
        <v>12</v>
      </c>
      <c r="E125" s="96"/>
      <c r="F125" s="97"/>
      <c r="G125" s="98"/>
      <c r="H125" s="99"/>
      <c r="I125" s="52"/>
    </row>
    <row r="126" spans="1:9" ht="46.5" customHeight="1" x14ac:dyDescent="0.25">
      <c r="A126" s="47" t="s">
        <v>193</v>
      </c>
      <c r="B126" s="25" t="s">
        <v>116</v>
      </c>
      <c r="C126" s="54">
        <v>12</v>
      </c>
      <c r="D126" s="105">
        <v>12</v>
      </c>
      <c r="E126" s="106"/>
      <c r="F126" s="107"/>
      <c r="G126" s="91"/>
      <c r="H126" s="92"/>
      <c r="I126" s="50"/>
    </row>
    <row r="127" spans="1:9" ht="46.5" customHeight="1" x14ac:dyDescent="0.25">
      <c r="A127" s="47"/>
      <c r="B127" s="25" t="s">
        <v>117</v>
      </c>
      <c r="C127" s="54"/>
      <c r="D127" s="108"/>
      <c r="E127" s="109"/>
      <c r="F127" s="110"/>
      <c r="G127" s="93"/>
      <c r="H127" s="94"/>
      <c r="I127" s="51"/>
    </row>
    <row r="128" spans="1:9" ht="32.25" customHeight="1" x14ac:dyDescent="0.25">
      <c r="A128" s="47"/>
      <c r="B128" s="25" t="s">
        <v>118</v>
      </c>
      <c r="C128" s="54"/>
      <c r="D128" s="108"/>
      <c r="E128" s="109"/>
      <c r="F128" s="110"/>
      <c r="G128" s="93"/>
      <c r="H128" s="94"/>
      <c r="I128" s="51"/>
    </row>
    <row r="129" spans="1:9" ht="46.5" customHeight="1" x14ac:dyDescent="0.25">
      <c r="A129" s="47"/>
      <c r="B129" s="25" t="s">
        <v>180</v>
      </c>
      <c r="C129" s="54"/>
      <c r="D129" s="108"/>
      <c r="E129" s="109"/>
      <c r="F129" s="110"/>
      <c r="G129" s="93"/>
      <c r="H129" s="94"/>
      <c r="I129" s="51"/>
    </row>
    <row r="130" spans="1:9" ht="46.5" customHeight="1" x14ac:dyDescent="0.25">
      <c r="A130" s="47"/>
      <c r="B130" s="25" t="s">
        <v>194</v>
      </c>
      <c r="C130" s="54"/>
      <c r="D130" s="108"/>
      <c r="E130" s="109"/>
      <c r="F130" s="110"/>
      <c r="G130" s="93"/>
      <c r="H130" s="94"/>
      <c r="I130" s="51"/>
    </row>
    <row r="131" spans="1:9" ht="46.5" customHeight="1" x14ac:dyDescent="0.25">
      <c r="A131" s="47"/>
      <c r="B131" s="25" t="s">
        <v>195</v>
      </c>
      <c r="C131" s="54"/>
      <c r="D131" s="108"/>
      <c r="E131" s="109"/>
      <c r="F131" s="110"/>
      <c r="G131" s="93"/>
      <c r="H131" s="94"/>
      <c r="I131" s="51"/>
    </row>
    <row r="132" spans="1:9" ht="46.5" customHeight="1" x14ac:dyDescent="0.25">
      <c r="A132" s="47"/>
      <c r="B132" s="25" t="s">
        <v>196</v>
      </c>
      <c r="C132" s="54"/>
      <c r="D132" s="108"/>
      <c r="E132" s="109"/>
      <c r="F132" s="110"/>
      <c r="G132" s="93"/>
      <c r="H132" s="94"/>
      <c r="I132" s="51"/>
    </row>
    <row r="133" spans="1:9" ht="35.25" customHeight="1" x14ac:dyDescent="0.25">
      <c r="A133" s="47"/>
      <c r="B133" s="25" t="s">
        <v>197</v>
      </c>
      <c r="C133" s="54"/>
      <c r="D133" s="108"/>
      <c r="E133" s="109"/>
      <c r="F133" s="110"/>
      <c r="G133" s="93"/>
      <c r="H133" s="94"/>
      <c r="I133" s="51"/>
    </row>
    <row r="134" spans="1:9" ht="46.5" customHeight="1" x14ac:dyDescent="0.25">
      <c r="A134" s="47"/>
      <c r="B134" s="25" t="s">
        <v>198</v>
      </c>
      <c r="C134" s="54"/>
      <c r="D134" s="108"/>
      <c r="E134" s="109"/>
      <c r="F134" s="110"/>
      <c r="G134" s="93"/>
      <c r="H134" s="94"/>
      <c r="I134" s="51"/>
    </row>
    <row r="135" spans="1:9" ht="46.5" customHeight="1" x14ac:dyDescent="0.25">
      <c r="A135" s="47"/>
      <c r="B135" s="25" t="s">
        <v>199</v>
      </c>
      <c r="C135" s="54"/>
      <c r="D135" s="108"/>
      <c r="E135" s="109"/>
      <c r="F135" s="110"/>
      <c r="G135" s="93"/>
      <c r="H135" s="94"/>
      <c r="I135" s="51"/>
    </row>
    <row r="136" spans="1:9" ht="46.5" customHeight="1" x14ac:dyDescent="0.25">
      <c r="A136" s="47"/>
      <c r="B136" s="25" t="s">
        <v>200</v>
      </c>
      <c r="C136" s="54"/>
      <c r="D136" s="108"/>
      <c r="E136" s="109"/>
      <c r="F136" s="110"/>
      <c r="G136" s="93"/>
      <c r="H136" s="94"/>
      <c r="I136" s="51"/>
    </row>
    <row r="137" spans="1:9" ht="33" customHeight="1" x14ac:dyDescent="0.25">
      <c r="A137" s="47"/>
      <c r="B137" s="25" t="s">
        <v>201</v>
      </c>
      <c r="C137" s="54"/>
      <c r="D137" s="108"/>
      <c r="E137" s="109"/>
      <c r="F137" s="110"/>
      <c r="G137" s="93"/>
      <c r="H137" s="94"/>
      <c r="I137" s="51"/>
    </row>
    <row r="138" spans="1:9" ht="30.75" customHeight="1" x14ac:dyDescent="0.25">
      <c r="A138" s="47"/>
      <c r="B138" s="25" t="s">
        <v>202</v>
      </c>
      <c r="C138" s="54"/>
      <c r="D138" s="108"/>
      <c r="E138" s="109"/>
      <c r="F138" s="110"/>
      <c r="G138" s="93"/>
      <c r="H138" s="94"/>
      <c r="I138" s="51"/>
    </row>
    <row r="139" spans="1:9" ht="25.5" customHeight="1" x14ac:dyDescent="0.25">
      <c r="A139" s="47"/>
      <c r="B139" s="25" t="s">
        <v>203</v>
      </c>
      <c r="C139" s="54"/>
      <c r="D139" s="108"/>
      <c r="E139" s="109"/>
      <c r="F139" s="110"/>
      <c r="G139" s="93"/>
      <c r="H139" s="94"/>
      <c r="I139" s="51"/>
    </row>
    <row r="140" spans="1:9" ht="30" customHeight="1" x14ac:dyDescent="0.25">
      <c r="A140" s="47"/>
      <c r="B140" s="25" t="s">
        <v>204</v>
      </c>
      <c r="C140" s="54"/>
      <c r="D140" s="108"/>
      <c r="E140" s="109"/>
      <c r="F140" s="110"/>
      <c r="G140" s="93"/>
      <c r="H140" s="94"/>
      <c r="I140" s="51"/>
    </row>
    <row r="141" spans="1:9" ht="30" customHeight="1" x14ac:dyDescent="0.25">
      <c r="A141" s="47"/>
      <c r="B141" s="25" t="s">
        <v>205</v>
      </c>
      <c r="C141" s="54"/>
      <c r="D141" s="108"/>
      <c r="E141" s="109"/>
      <c r="F141" s="110"/>
      <c r="G141" s="93"/>
      <c r="H141" s="94"/>
      <c r="I141" s="51"/>
    </row>
    <row r="142" spans="1:9" ht="30" customHeight="1" x14ac:dyDescent="0.25">
      <c r="A142" s="47"/>
      <c r="B142" s="25" t="s">
        <v>206</v>
      </c>
      <c r="C142" s="54"/>
      <c r="D142" s="108"/>
      <c r="E142" s="109"/>
      <c r="F142" s="110"/>
      <c r="G142" s="93"/>
      <c r="H142" s="94"/>
      <c r="I142" s="51"/>
    </row>
    <row r="143" spans="1:9" ht="30" customHeight="1" x14ac:dyDescent="0.25">
      <c r="A143" s="47"/>
      <c r="B143" s="25" t="s">
        <v>207</v>
      </c>
      <c r="C143" s="54"/>
      <c r="D143" s="108"/>
      <c r="E143" s="109"/>
      <c r="F143" s="110"/>
      <c r="G143" s="93"/>
      <c r="H143" s="94"/>
      <c r="I143" s="51"/>
    </row>
    <row r="144" spans="1:9" ht="32.25" customHeight="1" x14ac:dyDescent="0.25">
      <c r="A144" s="47"/>
      <c r="B144" s="25" t="s">
        <v>208</v>
      </c>
      <c r="C144" s="54"/>
      <c r="D144" s="108"/>
      <c r="E144" s="109"/>
      <c r="F144" s="110"/>
      <c r="G144" s="93"/>
      <c r="H144" s="94"/>
      <c r="I144" s="51"/>
    </row>
    <row r="145" spans="1:9" ht="28.5" customHeight="1" x14ac:dyDescent="0.25">
      <c r="A145" s="47"/>
      <c r="B145" s="25" t="s">
        <v>209</v>
      </c>
      <c r="C145" s="54"/>
      <c r="D145" s="108"/>
      <c r="E145" s="109"/>
      <c r="F145" s="110"/>
      <c r="G145" s="93"/>
      <c r="H145" s="94"/>
      <c r="I145" s="51"/>
    </row>
    <row r="146" spans="1:9" ht="45.75" customHeight="1" x14ac:dyDescent="0.25">
      <c r="A146" s="47"/>
      <c r="B146" s="25" t="s">
        <v>210</v>
      </c>
      <c r="C146" s="54"/>
      <c r="D146" s="111"/>
      <c r="E146" s="112"/>
      <c r="F146" s="113"/>
      <c r="G146" s="103"/>
      <c r="H146" s="104"/>
      <c r="I146" s="51"/>
    </row>
    <row r="147" spans="1:9" ht="15.75" x14ac:dyDescent="0.25">
      <c r="A147" s="47"/>
      <c r="B147" s="53" t="s">
        <v>1</v>
      </c>
      <c r="C147" s="53"/>
      <c r="D147" s="95">
        <f>SUM(D126:D146)</f>
        <v>12</v>
      </c>
      <c r="E147" s="96"/>
      <c r="F147" s="97"/>
      <c r="G147" s="98"/>
      <c r="H147" s="99"/>
      <c r="I147" s="52"/>
    </row>
    <row r="148" spans="1:9" ht="30" customHeight="1" x14ac:dyDescent="0.25">
      <c r="A148" s="47" t="s">
        <v>211</v>
      </c>
      <c r="B148" s="25" t="s">
        <v>116</v>
      </c>
      <c r="C148" s="54">
        <v>12</v>
      </c>
      <c r="D148" s="105">
        <v>12</v>
      </c>
      <c r="E148" s="106"/>
      <c r="F148" s="107"/>
      <c r="G148" s="91"/>
      <c r="H148" s="92"/>
      <c r="I148" s="50"/>
    </row>
    <row r="149" spans="1:9" ht="30" x14ac:dyDescent="0.25">
      <c r="A149" s="47"/>
      <c r="B149" s="25" t="s">
        <v>117</v>
      </c>
      <c r="C149" s="54"/>
      <c r="D149" s="108"/>
      <c r="E149" s="109"/>
      <c r="F149" s="110"/>
      <c r="G149" s="93"/>
      <c r="H149" s="94"/>
      <c r="I149" s="51"/>
    </row>
    <row r="150" spans="1:9" ht="30" x14ac:dyDescent="0.25">
      <c r="A150" s="47"/>
      <c r="B150" s="25" t="s">
        <v>118</v>
      </c>
      <c r="C150" s="54"/>
      <c r="D150" s="108"/>
      <c r="E150" s="109"/>
      <c r="F150" s="110"/>
      <c r="G150" s="93"/>
      <c r="H150" s="94"/>
      <c r="I150" s="51"/>
    </row>
    <row r="151" spans="1:9" ht="30" x14ac:dyDescent="0.25">
      <c r="A151" s="47"/>
      <c r="B151" s="25" t="s">
        <v>180</v>
      </c>
      <c r="C151" s="54"/>
      <c r="D151" s="108"/>
      <c r="E151" s="109"/>
      <c r="F151" s="110"/>
      <c r="G151" s="93"/>
      <c r="H151" s="94"/>
      <c r="I151" s="51"/>
    </row>
    <row r="152" spans="1:9" ht="30" x14ac:dyDescent="0.25">
      <c r="A152" s="47"/>
      <c r="B152" s="25" t="s">
        <v>212</v>
      </c>
      <c r="C152" s="54"/>
      <c r="D152" s="108"/>
      <c r="E152" s="109"/>
      <c r="F152" s="110"/>
      <c r="G152" s="93"/>
      <c r="H152" s="94"/>
      <c r="I152" s="51"/>
    </row>
    <row r="153" spans="1:9" ht="45" x14ac:dyDescent="0.25">
      <c r="A153" s="47"/>
      <c r="B153" s="25" t="s">
        <v>213</v>
      </c>
      <c r="C153" s="54"/>
      <c r="D153" s="108"/>
      <c r="E153" s="109"/>
      <c r="F153" s="110"/>
      <c r="G153" s="93"/>
      <c r="H153" s="94"/>
      <c r="I153" s="51"/>
    </row>
    <row r="154" spans="1:9" ht="30" x14ac:dyDescent="0.25">
      <c r="A154" s="47"/>
      <c r="B154" s="25" t="s">
        <v>214</v>
      </c>
      <c r="C154" s="54"/>
      <c r="D154" s="108"/>
      <c r="E154" s="109"/>
      <c r="F154" s="110"/>
      <c r="G154" s="93"/>
      <c r="H154" s="94"/>
      <c r="I154" s="51"/>
    </row>
    <row r="155" spans="1:9" ht="30" x14ac:dyDescent="0.25">
      <c r="A155" s="47"/>
      <c r="B155" s="25" t="s">
        <v>215</v>
      </c>
      <c r="C155" s="54"/>
      <c r="D155" s="108"/>
      <c r="E155" s="109"/>
      <c r="F155" s="110"/>
      <c r="G155" s="93"/>
      <c r="H155" s="94"/>
      <c r="I155" s="51"/>
    </row>
    <row r="156" spans="1:9" ht="30" x14ac:dyDescent="0.25">
      <c r="A156" s="47"/>
      <c r="B156" s="25" t="s">
        <v>216</v>
      </c>
      <c r="C156" s="54"/>
      <c r="D156" s="108"/>
      <c r="E156" s="109"/>
      <c r="F156" s="110"/>
      <c r="G156" s="93"/>
      <c r="H156" s="94"/>
      <c r="I156" s="51"/>
    </row>
    <row r="157" spans="1:9" ht="30" x14ac:dyDescent="0.25">
      <c r="A157" s="47"/>
      <c r="B157" s="25" t="s">
        <v>217</v>
      </c>
      <c r="C157" s="54"/>
      <c r="D157" s="108"/>
      <c r="E157" s="109"/>
      <c r="F157" s="110"/>
      <c r="G157" s="93"/>
      <c r="H157" s="94"/>
      <c r="I157" s="51"/>
    </row>
    <row r="158" spans="1:9" ht="30" x14ac:dyDescent="0.25">
      <c r="A158" s="47"/>
      <c r="B158" s="25" t="s">
        <v>218</v>
      </c>
      <c r="C158" s="54"/>
      <c r="D158" s="108"/>
      <c r="E158" s="109"/>
      <c r="F158" s="110"/>
      <c r="G158" s="93"/>
      <c r="H158" s="94"/>
      <c r="I158" s="51"/>
    </row>
    <row r="159" spans="1:9" x14ac:dyDescent="0.25">
      <c r="A159" s="47"/>
      <c r="B159" s="25" t="s">
        <v>219</v>
      </c>
      <c r="C159" s="54"/>
      <c r="D159" s="108"/>
      <c r="E159" s="109"/>
      <c r="F159" s="110"/>
      <c r="G159" s="93"/>
      <c r="H159" s="94"/>
      <c r="I159" s="51"/>
    </row>
    <row r="160" spans="1:9" ht="30" x14ac:dyDescent="0.25">
      <c r="A160" s="47"/>
      <c r="B160" s="25" t="s">
        <v>220</v>
      </c>
      <c r="C160" s="54"/>
      <c r="D160" s="108"/>
      <c r="E160" s="109"/>
      <c r="F160" s="110"/>
      <c r="G160" s="93"/>
      <c r="H160" s="94"/>
      <c r="I160" s="51"/>
    </row>
    <row r="161" spans="1:9" x14ac:dyDescent="0.25">
      <c r="A161" s="47"/>
      <c r="B161" s="25" t="s">
        <v>221</v>
      </c>
      <c r="C161" s="54"/>
      <c r="D161" s="108"/>
      <c r="E161" s="109"/>
      <c r="F161" s="110"/>
      <c r="G161" s="93"/>
      <c r="H161" s="94"/>
      <c r="I161" s="51"/>
    </row>
    <row r="162" spans="1:9" ht="30" x14ac:dyDescent="0.25">
      <c r="A162" s="47"/>
      <c r="B162" s="25" t="s">
        <v>222</v>
      </c>
      <c r="C162" s="54"/>
      <c r="D162" s="108"/>
      <c r="E162" s="109"/>
      <c r="F162" s="110"/>
      <c r="G162" s="93"/>
      <c r="H162" s="94"/>
      <c r="I162" s="51"/>
    </row>
    <row r="163" spans="1:9" ht="30" x14ac:dyDescent="0.25">
      <c r="A163" s="47"/>
      <c r="B163" s="25" t="s">
        <v>223</v>
      </c>
      <c r="C163" s="54"/>
      <c r="D163" s="108"/>
      <c r="E163" s="109"/>
      <c r="F163" s="110"/>
      <c r="G163" s="93"/>
      <c r="H163" s="94"/>
      <c r="I163" s="51"/>
    </row>
    <row r="164" spans="1:9" ht="30" x14ac:dyDescent="0.25">
      <c r="A164" s="47"/>
      <c r="B164" s="25" t="s">
        <v>224</v>
      </c>
      <c r="C164" s="54"/>
      <c r="D164" s="108"/>
      <c r="E164" s="109"/>
      <c r="F164" s="110"/>
      <c r="G164" s="93"/>
      <c r="H164" s="94"/>
      <c r="I164" s="51"/>
    </row>
    <row r="165" spans="1:9" x14ac:dyDescent="0.25">
      <c r="A165" s="47"/>
      <c r="B165" s="25" t="s">
        <v>225</v>
      </c>
      <c r="C165" s="54"/>
      <c r="D165" s="108"/>
      <c r="E165" s="109"/>
      <c r="F165" s="110"/>
      <c r="G165" s="93"/>
      <c r="H165" s="94"/>
      <c r="I165" s="51"/>
    </row>
    <row r="166" spans="1:9" ht="45" x14ac:dyDescent="0.25">
      <c r="A166" s="47"/>
      <c r="B166" s="25" t="s">
        <v>226</v>
      </c>
      <c r="C166" s="54"/>
      <c r="D166" s="108"/>
      <c r="E166" s="109"/>
      <c r="F166" s="110"/>
      <c r="G166" s="93"/>
      <c r="H166" s="94"/>
      <c r="I166" s="51"/>
    </row>
    <row r="167" spans="1:9" x14ac:dyDescent="0.25">
      <c r="A167" s="47"/>
      <c r="B167" s="25" t="s">
        <v>227</v>
      </c>
      <c r="C167" s="54"/>
      <c r="D167" s="108"/>
      <c r="E167" s="109"/>
      <c r="F167" s="110"/>
      <c r="G167" s="93"/>
      <c r="H167" s="94"/>
      <c r="I167" s="51"/>
    </row>
    <row r="168" spans="1:9" ht="30" customHeight="1" x14ac:dyDescent="0.25">
      <c r="A168" s="47"/>
      <c r="B168" s="25" t="s">
        <v>228</v>
      </c>
      <c r="C168" s="54"/>
      <c r="D168" s="108"/>
      <c r="E168" s="109"/>
      <c r="F168" s="110"/>
      <c r="G168" s="93"/>
      <c r="H168" s="94"/>
      <c r="I168" s="51"/>
    </row>
    <row r="169" spans="1:9" ht="30" x14ac:dyDescent="0.25">
      <c r="A169" s="47"/>
      <c r="B169" s="25" t="s">
        <v>229</v>
      </c>
      <c r="C169" s="54"/>
      <c r="D169" s="108"/>
      <c r="E169" s="109"/>
      <c r="F169" s="110"/>
      <c r="G169" s="93"/>
      <c r="H169" s="94"/>
      <c r="I169" s="51"/>
    </row>
    <row r="170" spans="1:9" ht="30" x14ac:dyDescent="0.25">
      <c r="A170" s="47"/>
      <c r="B170" s="25" t="s">
        <v>230</v>
      </c>
      <c r="C170" s="54"/>
      <c r="D170" s="108"/>
      <c r="E170" s="109"/>
      <c r="F170" s="110"/>
      <c r="G170" s="93"/>
      <c r="H170" s="94"/>
      <c r="I170" s="51"/>
    </row>
    <row r="171" spans="1:9" ht="30" x14ac:dyDescent="0.25">
      <c r="A171" s="47"/>
      <c r="B171" s="25" t="s">
        <v>231</v>
      </c>
      <c r="C171" s="54"/>
      <c r="D171" s="111"/>
      <c r="E171" s="112"/>
      <c r="F171" s="113"/>
      <c r="G171" s="103"/>
      <c r="H171" s="104"/>
      <c r="I171" s="51"/>
    </row>
    <row r="172" spans="1:9" ht="15.75" x14ac:dyDescent="0.25">
      <c r="A172" s="47"/>
      <c r="B172" s="53" t="s">
        <v>1</v>
      </c>
      <c r="C172" s="53"/>
      <c r="D172" s="95">
        <f>SUM(D148:D171)</f>
        <v>12</v>
      </c>
      <c r="E172" s="96"/>
      <c r="F172" s="97"/>
      <c r="G172" s="98"/>
      <c r="H172" s="99"/>
      <c r="I172" s="52"/>
    </row>
    <row r="173" spans="1:9" ht="18.75" x14ac:dyDescent="0.3">
      <c r="A173" s="62" t="s">
        <v>30</v>
      </c>
      <c r="B173" s="62"/>
      <c r="C173" s="21">
        <v>80</v>
      </c>
      <c r="D173" s="63">
        <f>SUM(D28,D52,D73,D101,D125,D147,D172)</f>
        <v>80</v>
      </c>
      <c r="E173" s="63"/>
      <c r="F173" s="63"/>
      <c r="G173" s="64"/>
      <c r="H173" s="65"/>
      <c r="I173" s="66"/>
    </row>
    <row r="174" spans="1:9" ht="18.75" x14ac:dyDescent="0.25">
      <c r="A174" s="67"/>
      <c r="B174" s="68"/>
      <c r="C174" s="68"/>
      <c r="D174" s="68"/>
      <c r="E174" s="68"/>
      <c r="F174" s="68"/>
      <c r="G174" s="68"/>
      <c r="H174" s="68"/>
      <c r="I174" s="69"/>
    </row>
    <row r="175" spans="1:9" ht="32.25" customHeight="1" x14ac:dyDescent="0.25">
      <c r="A175" s="46" t="s">
        <v>43</v>
      </c>
      <c r="B175" s="46"/>
      <c r="C175" s="46" t="s">
        <v>96</v>
      </c>
      <c r="D175" s="46"/>
      <c r="E175" s="46"/>
      <c r="F175" s="46"/>
      <c r="G175" s="46"/>
      <c r="H175" s="46"/>
      <c r="I175" s="46"/>
    </row>
    <row r="176" spans="1:9" ht="29.25" customHeight="1" x14ac:dyDescent="0.25">
      <c r="A176" s="57" t="s">
        <v>8</v>
      </c>
      <c r="B176" s="57" t="s">
        <v>9</v>
      </c>
      <c r="C176" s="58" t="s">
        <v>97</v>
      </c>
      <c r="D176" s="78" t="s">
        <v>0</v>
      </c>
      <c r="E176" s="79"/>
      <c r="F176" s="80"/>
      <c r="G176" s="81" t="s">
        <v>19</v>
      </c>
      <c r="H176" s="82"/>
      <c r="I176" s="55" t="s">
        <v>22</v>
      </c>
    </row>
    <row r="177" spans="1:9" ht="36" customHeight="1" x14ac:dyDescent="0.25">
      <c r="A177" s="57"/>
      <c r="B177" s="57"/>
      <c r="C177" s="58"/>
      <c r="D177" s="55" t="s">
        <v>12</v>
      </c>
      <c r="E177" s="55"/>
      <c r="F177" s="55"/>
      <c r="G177" s="83" t="s">
        <v>12</v>
      </c>
      <c r="H177" s="84"/>
      <c r="I177" s="55"/>
    </row>
    <row r="178" spans="1:9" ht="24" customHeight="1" x14ac:dyDescent="0.25">
      <c r="A178" s="70" t="s">
        <v>46</v>
      </c>
      <c r="B178" s="71"/>
      <c r="C178" s="71"/>
      <c r="D178" s="71"/>
      <c r="E178" s="71"/>
      <c r="F178" s="71"/>
      <c r="G178" s="71"/>
      <c r="H178" s="71"/>
      <c r="I178" s="72"/>
    </row>
    <row r="179" spans="1:9" ht="15.75" customHeight="1" x14ac:dyDescent="0.25">
      <c r="A179" s="41" t="s">
        <v>47</v>
      </c>
      <c r="B179" s="42"/>
      <c r="C179" s="42"/>
      <c r="D179" s="42"/>
      <c r="E179" s="42"/>
      <c r="F179" s="42"/>
      <c r="G179" s="42"/>
      <c r="H179" s="42"/>
      <c r="I179" s="43"/>
    </row>
    <row r="180" spans="1:9" ht="30" x14ac:dyDescent="0.25">
      <c r="A180" s="73" t="s">
        <v>48</v>
      </c>
      <c r="B180" s="1" t="s">
        <v>49</v>
      </c>
      <c r="C180" s="74">
        <v>4</v>
      </c>
      <c r="D180" s="85">
        <v>4</v>
      </c>
      <c r="E180" s="86"/>
      <c r="F180" s="87"/>
      <c r="G180" s="91"/>
      <c r="H180" s="92"/>
      <c r="I180" s="50"/>
    </row>
    <row r="181" spans="1:9" ht="30" x14ac:dyDescent="0.25">
      <c r="A181" s="73"/>
      <c r="B181" s="1" t="s">
        <v>50</v>
      </c>
      <c r="C181" s="74"/>
      <c r="D181" s="88"/>
      <c r="E181" s="89"/>
      <c r="F181" s="90"/>
      <c r="G181" s="93"/>
      <c r="H181" s="94"/>
      <c r="I181" s="51"/>
    </row>
    <row r="182" spans="1:9" ht="45" x14ac:dyDescent="0.25">
      <c r="A182" s="73"/>
      <c r="B182" s="1" t="s">
        <v>51</v>
      </c>
      <c r="C182" s="74"/>
      <c r="D182" s="88"/>
      <c r="E182" s="89"/>
      <c r="F182" s="90"/>
      <c r="G182" s="93"/>
      <c r="H182" s="94"/>
      <c r="I182" s="51"/>
    </row>
    <row r="183" spans="1:9" ht="18.75" customHeight="1" x14ac:dyDescent="0.25">
      <c r="A183" s="73"/>
      <c r="B183" s="1" t="s">
        <v>52</v>
      </c>
      <c r="C183" s="74"/>
      <c r="D183" s="88"/>
      <c r="E183" s="89"/>
      <c r="F183" s="90"/>
      <c r="G183" s="93"/>
      <c r="H183" s="94"/>
      <c r="I183" s="51"/>
    </row>
    <row r="184" spans="1:9" ht="30" x14ac:dyDescent="0.25">
      <c r="A184" s="73"/>
      <c r="B184" s="1" t="s">
        <v>53</v>
      </c>
      <c r="C184" s="74"/>
      <c r="D184" s="88"/>
      <c r="E184" s="89"/>
      <c r="F184" s="90"/>
      <c r="G184" s="93"/>
      <c r="H184" s="94"/>
      <c r="I184" s="51"/>
    </row>
    <row r="185" spans="1:9" ht="30" x14ac:dyDescent="0.25">
      <c r="A185" s="73"/>
      <c r="B185" s="1" t="s">
        <v>54</v>
      </c>
      <c r="C185" s="74"/>
      <c r="D185" s="88"/>
      <c r="E185" s="89"/>
      <c r="F185" s="90"/>
      <c r="G185" s="93"/>
      <c r="H185" s="94"/>
      <c r="I185" s="51"/>
    </row>
    <row r="186" spans="1:9" ht="30" x14ac:dyDescent="0.25">
      <c r="A186" s="73"/>
      <c r="B186" s="1" t="s">
        <v>55</v>
      </c>
      <c r="C186" s="74"/>
      <c r="D186" s="88"/>
      <c r="E186" s="89"/>
      <c r="F186" s="90"/>
      <c r="G186" s="93"/>
      <c r="H186" s="94"/>
      <c r="I186" s="51"/>
    </row>
    <row r="187" spans="1:9" ht="30" x14ac:dyDescent="0.25">
      <c r="A187" s="73"/>
      <c r="B187" s="1" t="s">
        <v>56</v>
      </c>
      <c r="C187" s="74"/>
      <c r="D187" s="100"/>
      <c r="E187" s="101"/>
      <c r="F187" s="102"/>
      <c r="G187" s="103"/>
      <c r="H187" s="104"/>
      <c r="I187" s="51"/>
    </row>
    <row r="188" spans="1:9" ht="20.25" customHeight="1" x14ac:dyDescent="0.25">
      <c r="A188" s="73"/>
      <c r="B188" s="53" t="s">
        <v>1</v>
      </c>
      <c r="C188" s="53"/>
      <c r="D188" s="114">
        <f>SUM(D180:D187)</f>
        <v>4</v>
      </c>
      <c r="E188" s="115"/>
      <c r="F188" s="116"/>
      <c r="G188" s="98"/>
      <c r="H188" s="99"/>
      <c r="I188" s="52"/>
    </row>
    <row r="189" spans="1:9" ht="30" x14ac:dyDescent="0.25">
      <c r="A189" s="73" t="s">
        <v>57</v>
      </c>
      <c r="B189" s="1" t="s">
        <v>58</v>
      </c>
      <c r="C189" s="74">
        <v>4</v>
      </c>
      <c r="D189" s="85">
        <v>4</v>
      </c>
      <c r="E189" s="86"/>
      <c r="F189" s="87"/>
      <c r="G189" s="91"/>
      <c r="H189" s="92"/>
      <c r="I189" s="50"/>
    </row>
    <row r="190" spans="1:9" ht="30" x14ac:dyDescent="0.25">
      <c r="A190" s="73"/>
      <c r="B190" s="1" t="s">
        <v>59</v>
      </c>
      <c r="C190" s="74"/>
      <c r="D190" s="88"/>
      <c r="E190" s="89"/>
      <c r="F190" s="90"/>
      <c r="G190" s="93"/>
      <c r="H190" s="94"/>
      <c r="I190" s="51"/>
    </row>
    <row r="191" spans="1:9" ht="45" x14ac:dyDescent="0.25">
      <c r="A191" s="73"/>
      <c r="B191" s="1" t="s">
        <v>60</v>
      </c>
      <c r="C191" s="74"/>
      <c r="D191" s="88"/>
      <c r="E191" s="89"/>
      <c r="F191" s="90"/>
      <c r="G191" s="93"/>
      <c r="H191" s="94"/>
      <c r="I191" s="51"/>
    </row>
    <row r="192" spans="1:9" x14ac:dyDescent="0.25">
      <c r="A192" s="73"/>
      <c r="B192" s="1" t="s">
        <v>61</v>
      </c>
      <c r="C192" s="74"/>
      <c r="D192" s="88"/>
      <c r="E192" s="89"/>
      <c r="F192" s="90"/>
      <c r="G192" s="93"/>
      <c r="H192" s="94"/>
      <c r="I192" s="51"/>
    </row>
    <row r="193" spans="1:9" x14ac:dyDescent="0.25">
      <c r="A193" s="73"/>
      <c r="B193" s="1" t="s">
        <v>62</v>
      </c>
      <c r="C193" s="74"/>
      <c r="D193" s="88"/>
      <c r="E193" s="89"/>
      <c r="F193" s="90"/>
      <c r="G193" s="93"/>
      <c r="H193" s="94"/>
      <c r="I193" s="51"/>
    </row>
    <row r="194" spans="1:9" ht="30" x14ac:dyDescent="0.25">
      <c r="A194" s="73"/>
      <c r="B194" s="1" t="s">
        <v>54</v>
      </c>
      <c r="C194" s="74"/>
      <c r="D194" s="88"/>
      <c r="E194" s="89"/>
      <c r="F194" s="90"/>
      <c r="G194" s="93"/>
      <c r="H194" s="94"/>
      <c r="I194" s="51"/>
    </row>
    <row r="195" spans="1:9" ht="30" x14ac:dyDescent="0.25">
      <c r="A195" s="73"/>
      <c r="B195" s="1" t="s">
        <v>63</v>
      </c>
      <c r="C195" s="74"/>
      <c r="D195" s="88"/>
      <c r="E195" s="89"/>
      <c r="F195" s="90"/>
      <c r="G195" s="93"/>
      <c r="H195" s="94"/>
      <c r="I195" s="51"/>
    </row>
    <row r="196" spans="1:9" ht="30" x14ac:dyDescent="0.25">
      <c r="A196" s="73"/>
      <c r="B196" s="1" t="s">
        <v>64</v>
      </c>
      <c r="C196" s="74"/>
      <c r="D196" s="100"/>
      <c r="E196" s="101"/>
      <c r="F196" s="102"/>
      <c r="G196" s="103"/>
      <c r="H196" s="104"/>
      <c r="I196" s="51"/>
    </row>
    <row r="197" spans="1:9" ht="15.75" x14ac:dyDescent="0.25">
      <c r="A197" s="73"/>
      <c r="B197" s="53" t="s">
        <v>1</v>
      </c>
      <c r="C197" s="53"/>
      <c r="D197" s="114">
        <f>SUM(D189:D196)</f>
        <v>4</v>
      </c>
      <c r="E197" s="115"/>
      <c r="F197" s="116"/>
      <c r="G197" s="98"/>
      <c r="H197" s="99"/>
      <c r="I197" s="52"/>
    </row>
    <row r="198" spans="1:9" ht="15.75" x14ac:dyDescent="0.25">
      <c r="A198" s="77" t="s">
        <v>65</v>
      </c>
      <c r="B198" s="77"/>
      <c r="C198" s="20">
        <v>4</v>
      </c>
      <c r="D198" s="114">
        <f>SUM(D188, D197)</f>
        <v>8</v>
      </c>
      <c r="E198" s="115"/>
      <c r="F198" s="116"/>
      <c r="G198" s="98"/>
      <c r="H198" s="99"/>
      <c r="I198" s="4"/>
    </row>
    <row r="199" spans="1:9" ht="15.75" customHeight="1" x14ac:dyDescent="0.25">
      <c r="A199" s="41" t="s">
        <v>66</v>
      </c>
      <c r="B199" s="42"/>
      <c r="C199" s="42"/>
      <c r="D199" s="42"/>
      <c r="E199" s="42"/>
      <c r="F199" s="42"/>
      <c r="G199" s="42"/>
      <c r="H199" s="42"/>
      <c r="I199" s="43"/>
    </row>
    <row r="200" spans="1:9" x14ac:dyDescent="0.25">
      <c r="A200" s="73" t="s">
        <v>67</v>
      </c>
      <c r="B200" s="9" t="s">
        <v>68</v>
      </c>
      <c r="C200" s="74">
        <v>2</v>
      </c>
      <c r="D200" s="85">
        <v>2</v>
      </c>
      <c r="E200" s="86"/>
      <c r="F200" s="87"/>
      <c r="G200" s="91"/>
      <c r="H200" s="92"/>
      <c r="I200" s="50"/>
    </row>
    <row r="201" spans="1:9" x14ac:dyDescent="0.25">
      <c r="A201" s="73"/>
      <c r="B201" s="9" t="s">
        <v>69</v>
      </c>
      <c r="C201" s="74"/>
      <c r="D201" s="88"/>
      <c r="E201" s="89"/>
      <c r="F201" s="90"/>
      <c r="G201" s="93"/>
      <c r="H201" s="94"/>
      <c r="I201" s="51"/>
    </row>
    <row r="202" spans="1:9" x14ac:dyDescent="0.25">
      <c r="A202" s="73"/>
      <c r="B202" s="9" t="s">
        <v>70</v>
      </c>
      <c r="C202" s="74"/>
      <c r="D202" s="88"/>
      <c r="E202" s="89"/>
      <c r="F202" s="90"/>
      <c r="G202" s="93"/>
      <c r="H202" s="94"/>
      <c r="I202" s="51"/>
    </row>
    <row r="203" spans="1:9" x14ac:dyDescent="0.25">
      <c r="A203" s="73"/>
      <c r="B203" s="9" t="s">
        <v>71</v>
      </c>
      <c r="C203" s="74"/>
      <c r="D203" s="88"/>
      <c r="E203" s="89"/>
      <c r="F203" s="90"/>
      <c r="G203" s="93"/>
      <c r="H203" s="94"/>
      <c r="I203" s="51"/>
    </row>
    <row r="204" spans="1:9" ht="30" x14ac:dyDescent="0.25">
      <c r="A204" s="73"/>
      <c r="B204" s="9" t="s">
        <v>72</v>
      </c>
      <c r="C204" s="74"/>
      <c r="D204" s="100"/>
      <c r="E204" s="101"/>
      <c r="F204" s="102"/>
      <c r="G204" s="103"/>
      <c r="H204" s="104"/>
      <c r="I204" s="51"/>
    </row>
    <row r="205" spans="1:9" ht="18.75" customHeight="1" x14ac:dyDescent="0.25">
      <c r="A205" s="73"/>
      <c r="B205" s="53" t="s">
        <v>1</v>
      </c>
      <c r="C205" s="53"/>
      <c r="D205" s="114">
        <f>SUM(D200:D204)</f>
        <v>2</v>
      </c>
      <c r="E205" s="115"/>
      <c r="F205" s="116"/>
      <c r="G205" s="98"/>
      <c r="H205" s="99"/>
      <c r="I205" s="52"/>
    </row>
    <row r="206" spans="1:9" ht="15.75" x14ac:dyDescent="0.25">
      <c r="A206" s="77" t="s">
        <v>73</v>
      </c>
      <c r="B206" s="77"/>
      <c r="C206" s="20">
        <v>2</v>
      </c>
      <c r="D206" s="114">
        <f xml:space="preserve"> SUM(D205,D10)</f>
        <v>2</v>
      </c>
      <c r="E206" s="115"/>
      <c r="F206" s="116"/>
      <c r="G206" s="98"/>
      <c r="H206" s="99"/>
      <c r="I206" s="4"/>
    </row>
    <row r="207" spans="1:9" ht="15.75" x14ac:dyDescent="0.25">
      <c r="A207" s="117" t="s">
        <v>98</v>
      </c>
      <c r="B207" s="118"/>
      <c r="C207" s="20">
        <v>10</v>
      </c>
      <c r="D207" s="114">
        <f>SUM(D198,D206)</f>
        <v>10</v>
      </c>
      <c r="E207" s="115"/>
      <c r="F207" s="116"/>
      <c r="G207" s="98"/>
      <c r="H207" s="99"/>
      <c r="I207" s="4"/>
    </row>
    <row r="208" spans="1:9" ht="24" customHeight="1" x14ac:dyDescent="0.25">
      <c r="A208" s="70" t="s">
        <v>74</v>
      </c>
      <c r="B208" s="71"/>
      <c r="C208" s="71"/>
      <c r="D208" s="71"/>
      <c r="E208" s="71"/>
      <c r="F208" s="71"/>
      <c r="G208" s="71"/>
      <c r="H208" s="71"/>
      <c r="I208" s="72"/>
    </row>
    <row r="209" spans="1:9" ht="20.25" customHeight="1" x14ac:dyDescent="0.25">
      <c r="A209" s="41" t="s">
        <v>75</v>
      </c>
      <c r="B209" s="42"/>
      <c r="C209" s="42"/>
      <c r="D209" s="42"/>
      <c r="E209" s="42"/>
      <c r="F209" s="42"/>
      <c r="G209" s="42"/>
      <c r="H209" s="42"/>
      <c r="I209" s="43"/>
    </row>
    <row r="210" spans="1:9" x14ac:dyDescent="0.25">
      <c r="A210" s="73" t="s">
        <v>76</v>
      </c>
      <c r="B210" s="1" t="s">
        <v>77</v>
      </c>
      <c r="C210" s="74">
        <v>2</v>
      </c>
      <c r="D210" s="85">
        <v>2</v>
      </c>
      <c r="E210" s="86"/>
      <c r="F210" s="87"/>
      <c r="G210" s="91"/>
      <c r="H210" s="92"/>
      <c r="I210" s="50"/>
    </row>
    <row r="211" spans="1:9" x14ac:dyDescent="0.25">
      <c r="A211" s="73"/>
      <c r="B211" s="1" t="s">
        <v>78</v>
      </c>
      <c r="C211" s="74"/>
      <c r="D211" s="88"/>
      <c r="E211" s="89"/>
      <c r="F211" s="90"/>
      <c r="G211" s="93"/>
      <c r="H211" s="94"/>
      <c r="I211" s="51"/>
    </row>
    <row r="212" spans="1:9" ht="17.25" customHeight="1" x14ac:dyDescent="0.25">
      <c r="A212" s="73"/>
      <c r="B212" s="1" t="s">
        <v>79</v>
      </c>
      <c r="C212" s="74"/>
      <c r="D212" s="88"/>
      <c r="E212" s="89"/>
      <c r="F212" s="90"/>
      <c r="G212" s="93"/>
      <c r="H212" s="94"/>
      <c r="I212" s="51"/>
    </row>
    <row r="213" spans="1:9" x14ac:dyDescent="0.25">
      <c r="A213" s="73"/>
      <c r="B213" s="1" t="s">
        <v>80</v>
      </c>
      <c r="C213" s="74"/>
      <c r="D213" s="88"/>
      <c r="E213" s="89"/>
      <c r="F213" s="90"/>
      <c r="G213" s="93"/>
      <c r="H213" s="94"/>
      <c r="I213" s="51"/>
    </row>
    <row r="214" spans="1:9" x14ac:dyDescent="0.25">
      <c r="A214" s="73"/>
      <c r="B214" s="1" t="s">
        <v>81</v>
      </c>
      <c r="C214" s="74"/>
      <c r="D214" s="88"/>
      <c r="E214" s="89"/>
      <c r="F214" s="90"/>
      <c r="G214" s="93"/>
      <c r="H214" s="94"/>
      <c r="I214" s="51"/>
    </row>
    <row r="215" spans="1:9" x14ac:dyDescent="0.25">
      <c r="A215" s="73"/>
      <c r="B215" s="1" t="s">
        <v>82</v>
      </c>
      <c r="C215" s="74"/>
      <c r="D215" s="88"/>
      <c r="E215" s="89"/>
      <c r="F215" s="90"/>
      <c r="G215" s="93"/>
      <c r="H215" s="94"/>
      <c r="I215" s="51"/>
    </row>
    <row r="216" spans="1:9" ht="30" x14ac:dyDescent="0.25">
      <c r="A216" s="73"/>
      <c r="B216" s="1" t="s">
        <v>83</v>
      </c>
      <c r="C216" s="74"/>
      <c r="D216" s="88"/>
      <c r="E216" s="89"/>
      <c r="F216" s="90"/>
      <c r="G216" s="93"/>
      <c r="H216" s="94"/>
      <c r="I216" s="51"/>
    </row>
    <row r="217" spans="1:9" x14ac:dyDescent="0.25">
      <c r="A217" s="73"/>
      <c r="B217" s="1" t="s">
        <v>84</v>
      </c>
      <c r="C217" s="74"/>
      <c r="D217" s="100"/>
      <c r="E217" s="101"/>
      <c r="F217" s="102"/>
      <c r="G217" s="103"/>
      <c r="H217" s="104"/>
      <c r="I217" s="51"/>
    </row>
    <row r="218" spans="1:9" ht="15.75" x14ac:dyDescent="0.25">
      <c r="A218" s="73"/>
      <c r="B218" s="53" t="s">
        <v>1</v>
      </c>
      <c r="C218" s="53"/>
      <c r="D218" s="114">
        <f>SUM(D210:D217)</f>
        <v>2</v>
      </c>
      <c r="E218" s="115"/>
      <c r="F218" s="116"/>
      <c r="G218" s="98"/>
      <c r="H218" s="99"/>
      <c r="I218" s="52"/>
    </row>
    <row r="219" spans="1:9" ht="18.75" customHeight="1" x14ac:dyDescent="0.25">
      <c r="A219" s="41" t="s">
        <v>99</v>
      </c>
      <c r="B219" s="42"/>
      <c r="C219" s="42"/>
      <c r="D219" s="42"/>
      <c r="E219" s="42"/>
      <c r="F219" s="42"/>
      <c r="G219" s="42"/>
      <c r="H219" s="42"/>
      <c r="I219" s="43"/>
    </row>
    <row r="220" spans="1:9" ht="30" x14ac:dyDescent="0.25">
      <c r="A220" s="73" t="s">
        <v>86</v>
      </c>
      <c r="B220" s="1" t="s">
        <v>87</v>
      </c>
      <c r="C220" s="74">
        <v>4</v>
      </c>
      <c r="D220" s="85">
        <v>4</v>
      </c>
      <c r="E220" s="86"/>
      <c r="F220" s="87"/>
      <c r="G220" s="91"/>
      <c r="H220" s="92"/>
      <c r="I220" s="50"/>
    </row>
    <row r="221" spans="1:9" ht="30" x14ac:dyDescent="0.25">
      <c r="A221" s="73"/>
      <c r="B221" s="1" t="s">
        <v>88</v>
      </c>
      <c r="C221" s="74"/>
      <c r="D221" s="88"/>
      <c r="E221" s="89"/>
      <c r="F221" s="90"/>
      <c r="G221" s="93"/>
      <c r="H221" s="94"/>
      <c r="I221" s="51"/>
    </row>
    <row r="222" spans="1:9" ht="29.25" customHeight="1" x14ac:dyDescent="0.25">
      <c r="A222" s="73"/>
      <c r="B222" s="1" t="s">
        <v>89</v>
      </c>
      <c r="C222" s="74"/>
      <c r="D222" s="88"/>
      <c r="E222" s="89"/>
      <c r="F222" s="90"/>
      <c r="G222" s="93"/>
      <c r="H222" s="94"/>
      <c r="I222" s="51"/>
    </row>
    <row r="223" spans="1:9" ht="22.5" customHeight="1" x14ac:dyDescent="0.25">
      <c r="A223" s="73"/>
      <c r="B223" s="1" t="s">
        <v>90</v>
      </c>
      <c r="C223" s="74"/>
      <c r="D223" s="88"/>
      <c r="E223" s="89"/>
      <c r="F223" s="90"/>
      <c r="G223" s="93"/>
      <c r="H223" s="94"/>
      <c r="I223" s="51"/>
    </row>
    <row r="224" spans="1:9" ht="30" x14ac:dyDescent="0.25">
      <c r="A224" s="73"/>
      <c r="B224" s="1" t="s">
        <v>91</v>
      </c>
      <c r="C224" s="74"/>
      <c r="D224" s="88"/>
      <c r="E224" s="89"/>
      <c r="F224" s="90"/>
      <c r="G224" s="93"/>
      <c r="H224" s="94"/>
      <c r="I224" s="51"/>
    </row>
    <row r="225" spans="1:9" ht="45" x14ac:dyDescent="0.25">
      <c r="A225" s="73"/>
      <c r="B225" s="1" t="s">
        <v>92</v>
      </c>
      <c r="C225" s="74"/>
      <c r="D225" s="88"/>
      <c r="E225" s="89"/>
      <c r="F225" s="90"/>
      <c r="G225" s="93"/>
      <c r="H225" s="94"/>
      <c r="I225" s="51"/>
    </row>
    <row r="226" spans="1:9" ht="30" x14ac:dyDescent="0.25">
      <c r="A226" s="73"/>
      <c r="B226" s="1" t="s">
        <v>93</v>
      </c>
      <c r="C226" s="74"/>
      <c r="D226" s="88"/>
      <c r="E226" s="89"/>
      <c r="F226" s="90"/>
      <c r="G226" s="93"/>
      <c r="H226" s="94"/>
      <c r="I226" s="51"/>
    </row>
    <row r="227" spans="1:9" ht="27" customHeight="1" x14ac:dyDescent="0.25">
      <c r="A227" s="73"/>
      <c r="B227" s="1" t="s">
        <v>94</v>
      </c>
      <c r="C227" s="74"/>
      <c r="D227" s="88"/>
      <c r="E227" s="89"/>
      <c r="F227" s="90"/>
      <c r="G227" s="93"/>
      <c r="H227" s="94"/>
      <c r="I227" s="51"/>
    </row>
    <row r="228" spans="1:9" ht="20.25" customHeight="1" x14ac:dyDescent="0.25">
      <c r="A228" s="73"/>
      <c r="B228" s="1" t="s">
        <v>95</v>
      </c>
      <c r="C228" s="74"/>
      <c r="D228" s="100"/>
      <c r="E228" s="101"/>
      <c r="F228" s="102"/>
      <c r="G228" s="103"/>
      <c r="H228" s="104"/>
      <c r="I228" s="51"/>
    </row>
    <row r="229" spans="1:9" ht="20.25" customHeight="1" x14ac:dyDescent="0.25">
      <c r="A229" s="73"/>
      <c r="B229" s="53" t="s">
        <v>1</v>
      </c>
      <c r="C229" s="53"/>
      <c r="D229" s="114">
        <f>SUM(D220:D228)</f>
        <v>4</v>
      </c>
      <c r="E229" s="115"/>
      <c r="F229" s="116"/>
      <c r="G229" s="98"/>
      <c r="H229" s="99"/>
      <c r="I229" s="52"/>
    </row>
    <row r="230" spans="1:9" ht="20.25" customHeight="1" x14ac:dyDescent="0.25">
      <c r="A230" s="41" t="s">
        <v>248</v>
      </c>
      <c r="B230" s="42"/>
      <c r="C230" s="42"/>
      <c r="D230" s="42"/>
      <c r="E230" s="42"/>
      <c r="F230" s="42"/>
      <c r="G230" s="42"/>
      <c r="H230" s="42"/>
      <c r="I230" s="43"/>
    </row>
    <row r="231" spans="1:9" ht="15" customHeight="1" x14ac:dyDescent="0.25">
      <c r="A231" s="73" t="s">
        <v>237</v>
      </c>
      <c r="B231" s="24" t="s">
        <v>238</v>
      </c>
      <c r="C231" s="74">
        <v>4</v>
      </c>
      <c r="D231" s="85">
        <v>4</v>
      </c>
      <c r="E231" s="86"/>
      <c r="F231" s="87"/>
      <c r="G231" s="12"/>
      <c r="H231" s="12"/>
      <c r="I231" s="50"/>
    </row>
    <row r="232" spans="1:9" x14ac:dyDescent="0.25">
      <c r="A232" s="73"/>
      <c r="B232" s="24" t="s">
        <v>239</v>
      </c>
      <c r="C232" s="74"/>
      <c r="D232" s="88"/>
      <c r="E232" s="89"/>
      <c r="F232" s="90"/>
      <c r="G232" s="12"/>
      <c r="H232" s="12"/>
      <c r="I232" s="51"/>
    </row>
    <row r="233" spans="1:9" ht="45" x14ac:dyDescent="0.25">
      <c r="A233" s="73"/>
      <c r="B233" s="24" t="s">
        <v>240</v>
      </c>
      <c r="C233" s="74"/>
      <c r="D233" s="88"/>
      <c r="E233" s="89"/>
      <c r="F233" s="90"/>
      <c r="G233" s="12"/>
      <c r="H233" s="12"/>
      <c r="I233" s="51"/>
    </row>
    <row r="234" spans="1:9" ht="30.75" customHeight="1" x14ac:dyDescent="0.25">
      <c r="A234" s="73"/>
      <c r="B234" s="24" t="s">
        <v>241</v>
      </c>
      <c r="C234" s="74"/>
      <c r="D234" s="88"/>
      <c r="E234" s="89"/>
      <c r="F234" s="90"/>
      <c r="G234" s="12"/>
      <c r="H234" s="12"/>
      <c r="I234" s="51"/>
    </row>
    <row r="235" spans="1:9" ht="30" x14ac:dyDescent="0.25">
      <c r="A235" s="73"/>
      <c r="B235" s="24" t="s">
        <v>242</v>
      </c>
      <c r="C235" s="74"/>
      <c r="D235" s="88"/>
      <c r="E235" s="89"/>
      <c r="F235" s="90"/>
      <c r="G235" s="12"/>
      <c r="H235" s="12"/>
      <c r="I235" s="51"/>
    </row>
    <row r="236" spans="1:9" ht="30" x14ac:dyDescent="0.25">
      <c r="A236" s="73"/>
      <c r="B236" s="24" t="s">
        <v>243</v>
      </c>
      <c r="C236" s="74"/>
      <c r="D236" s="88"/>
      <c r="E236" s="89"/>
      <c r="F236" s="90"/>
      <c r="G236" s="12"/>
      <c r="H236" s="12"/>
      <c r="I236" s="51"/>
    </row>
    <row r="237" spans="1:9" ht="45" x14ac:dyDescent="0.25">
      <c r="A237" s="73"/>
      <c r="B237" s="24" t="s">
        <v>244</v>
      </c>
      <c r="C237" s="74"/>
      <c r="D237" s="88"/>
      <c r="E237" s="89"/>
      <c r="F237" s="90"/>
      <c r="G237" s="12"/>
      <c r="H237" s="12"/>
      <c r="I237" s="51"/>
    </row>
    <row r="238" spans="1:9" ht="30" x14ac:dyDescent="0.25">
      <c r="A238" s="73"/>
      <c r="B238" s="24" t="s">
        <v>245</v>
      </c>
      <c r="C238" s="74"/>
      <c r="D238" s="88"/>
      <c r="E238" s="89"/>
      <c r="F238" s="90"/>
      <c r="G238" s="12"/>
      <c r="H238" s="12"/>
      <c r="I238" s="51"/>
    </row>
    <row r="239" spans="1:9" ht="30" x14ac:dyDescent="0.25">
      <c r="A239" s="73"/>
      <c r="B239" s="24" t="s">
        <v>246</v>
      </c>
      <c r="C239" s="74"/>
      <c r="D239" s="88"/>
      <c r="E239" s="89"/>
      <c r="F239" s="90"/>
      <c r="G239" s="12"/>
      <c r="H239" s="12"/>
      <c r="I239" s="51"/>
    </row>
    <row r="240" spans="1:9" ht="30" x14ac:dyDescent="0.25">
      <c r="A240" s="73"/>
      <c r="B240" s="24" t="s">
        <v>247</v>
      </c>
      <c r="C240" s="74"/>
      <c r="D240" s="100"/>
      <c r="E240" s="101"/>
      <c r="F240" s="102"/>
      <c r="G240" s="12"/>
      <c r="H240" s="12"/>
      <c r="I240" s="51"/>
    </row>
    <row r="241" spans="1:9" ht="15.75" x14ac:dyDescent="0.25">
      <c r="A241" s="73"/>
      <c r="B241" s="53" t="s">
        <v>1</v>
      </c>
      <c r="C241" s="53"/>
      <c r="D241" s="114">
        <f>SUM(D231:D240)</f>
        <v>4</v>
      </c>
      <c r="E241" s="115"/>
      <c r="F241" s="116"/>
      <c r="G241" s="4"/>
      <c r="H241" s="4"/>
      <c r="I241" s="52"/>
    </row>
    <row r="242" spans="1:9" ht="15.75" x14ac:dyDescent="0.25">
      <c r="A242" s="117" t="s">
        <v>100</v>
      </c>
      <c r="B242" s="118"/>
      <c r="C242" s="20">
        <v>10</v>
      </c>
      <c r="D242" s="114">
        <f>SUM(D218,D229,D241)</f>
        <v>10</v>
      </c>
      <c r="E242" s="115"/>
      <c r="F242" s="116"/>
      <c r="G242" s="98"/>
      <c r="H242" s="99"/>
      <c r="I242" s="4"/>
    </row>
    <row r="243" spans="1:9" ht="18.75" x14ac:dyDescent="0.3">
      <c r="A243" s="62" t="s">
        <v>31</v>
      </c>
      <c r="B243" s="62"/>
      <c r="C243" s="63">
        <v>20</v>
      </c>
      <c r="D243" s="63"/>
      <c r="E243" s="63"/>
      <c r="F243" s="63"/>
      <c r="G243" s="64"/>
      <c r="H243" s="65"/>
      <c r="I243" s="66"/>
    </row>
  </sheetData>
  <mergeCells count="172">
    <mergeCell ref="G53:H72"/>
    <mergeCell ref="G73:H73"/>
    <mergeCell ref="G74:H100"/>
    <mergeCell ref="G101:H101"/>
    <mergeCell ref="G102:H124"/>
    <mergeCell ref="G125:H125"/>
    <mergeCell ref="G126:H146"/>
    <mergeCell ref="G147:H147"/>
    <mergeCell ref="G148:H171"/>
    <mergeCell ref="C180:C187"/>
    <mergeCell ref="A243:B243"/>
    <mergeCell ref="C243:F243"/>
    <mergeCell ref="G243:I243"/>
    <mergeCell ref="A242:B242"/>
    <mergeCell ref="D242:F242"/>
    <mergeCell ref="G242:H242"/>
    <mergeCell ref="A219:I219"/>
    <mergeCell ref="A220:A229"/>
    <mergeCell ref="C220:C228"/>
    <mergeCell ref="D220:F228"/>
    <mergeCell ref="I220:I229"/>
    <mergeCell ref="B229:C229"/>
    <mergeCell ref="D229:F229"/>
    <mergeCell ref="A230:I230"/>
    <mergeCell ref="A231:A241"/>
    <mergeCell ref="C231:C240"/>
    <mergeCell ref="D231:F240"/>
    <mergeCell ref="I231:I241"/>
    <mergeCell ref="B241:C241"/>
    <mergeCell ref="D241:F241"/>
    <mergeCell ref="D205:F205"/>
    <mergeCell ref="G205:H205"/>
    <mergeCell ref="D188:F188"/>
    <mergeCell ref="G188:H188"/>
    <mergeCell ref="D189:F196"/>
    <mergeCell ref="A189:A197"/>
    <mergeCell ref="C189:C196"/>
    <mergeCell ref="B197:C197"/>
    <mergeCell ref="A198:B198"/>
    <mergeCell ref="A199:I199"/>
    <mergeCell ref="D197:F197"/>
    <mergeCell ref="G197:H197"/>
    <mergeCell ref="D198:F198"/>
    <mergeCell ref="G198:H198"/>
    <mergeCell ref="I189:I197"/>
    <mergeCell ref="A200:A205"/>
    <mergeCell ref="C200:C204"/>
    <mergeCell ref="D200:F204"/>
    <mergeCell ref="G200:H204"/>
    <mergeCell ref="G189:H196"/>
    <mergeCell ref="D177:F177"/>
    <mergeCell ref="G177:H177"/>
    <mergeCell ref="D180:F187"/>
    <mergeCell ref="A178:I178"/>
    <mergeCell ref="A179:I179"/>
    <mergeCell ref="A210:A218"/>
    <mergeCell ref="C210:C217"/>
    <mergeCell ref="D210:F217"/>
    <mergeCell ref="I210:I218"/>
    <mergeCell ref="A206:B206"/>
    <mergeCell ref="D206:F206"/>
    <mergeCell ref="B218:C218"/>
    <mergeCell ref="D218:F218"/>
    <mergeCell ref="G218:H218"/>
    <mergeCell ref="A208:I208"/>
    <mergeCell ref="A209:I209"/>
    <mergeCell ref="G206:H206"/>
    <mergeCell ref="A207:B207"/>
    <mergeCell ref="D207:F207"/>
    <mergeCell ref="G207:H207"/>
    <mergeCell ref="G210:H217"/>
    <mergeCell ref="A180:A188"/>
    <mergeCell ref="I200:I205"/>
    <mergeCell ref="B205:C205"/>
    <mergeCell ref="A173:B173"/>
    <mergeCell ref="G173:I173"/>
    <mergeCell ref="D173:F173"/>
    <mergeCell ref="G220:H228"/>
    <mergeCell ref="G229:H229"/>
    <mergeCell ref="G180:H187"/>
    <mergeCell ref="A148:A172"/>
    <mergeCell ref="C148:C171"/>
    <mergeCell ref="I148:I172"/>
    <mergeCell ref="B172:C172"/>
    <mergeCell ref="D148:F171"/>
    <mergeCell ref="D172:F172"/>
    <mergeCell ref="G172:H172"/>
    <mergeCell ref="I180:I188"/>
    <mergeCell ref="B188:C188"/>
    <mergeCell ref="A174:I174"/>
    <mergeCell ref="A175:B175"/>
    <mergeCell ref="C175:I175"/>
    <mergeCell ref="A176:A177"/>
    <mergeCell ref="B176:B177"/>
    <mergeCell ref="C176:C177"/>
    <mergeCell ref="G176:H176"/>
    <mergeCell ref="I176:I177"/>
    <mergeCell ref="D176:F176"/>
    <mergeCell ref="A102:A125"/>
    <mergeCell ref="C102:C124"/>
    <mergeCell ref="I102:I125"/>
    <mergeCell ref="B125:C125"/>
    <mergeCell ref="A126:A147"/>
    <mergeCell ref="C126:C146"/>
    <mergeCell ref="I126:I147"/>
    <mergeCell ref="B147:C147"/>
    <mergeCell ref="A53:A73"/>
    <mergeCell ref="C53:C72"/>
    <mergeCell ref="I53:I73"/>
    <mergeCell ref="B73:C73"/>
    <mergeCell ref="A74:A101"/>
    <mergeCell ref="C74:C100"/>
    <mergeCell ref="I74:I101"/>
    <mergeCell ref="B101:C101"/>
    <mergeCell ref="D53:F72"/>
    <mergeCell ref="D73:F73"/>
    <mergeCell ref="D74:F100"/>
    <mergeCell ref="D101:F101"/>
    <mergeCell ref="D102:F124"/>
    <mergeCell ref="D125:F125"/>
    <mergeCell ref="D126:F146"/>
    <mergeCell ref="D147:F147"/>
    <mergeCell ref="I14:I15"/>
    <mergeCell ref="A16:A28"/>
    <mergeCell ref="C16:C27"/>
    <mergeCell ref="I16:I28"/>
    <mergeCell ref="B28:C28"/>
    <mergeCell ref="A29:A52"/>
    <mergeCell ref="C29:C51"/>
    <mergeCell ref="I29:I52"/>
    <mergeCell ref="B52:C52"/>
    <mergeCell ref="D14:F14"/>
    <mergeCell ref="A14:A15"/>
    <mergeCell ref="B14:B15"/>
    <mergeCell ref="C14:C15"/>
    <mergeCell ref="G14:H14"/>
    <mergeCell ref="D15:F15"/>
    <mergeCell ref="G15:H15"/>
    <mergeCell ref="D16:F27"/>
    <mergeCell ref="G16:H27"/>
    <mergeCell ref="D28:F28"/>
    <mergeCell ref="G28:H28"/>
    <mergeCell ref="D29:F51"/>
    <mergeCell ref="D52:F52"/>
    <mergeCell ref="G29:H51"/>
    <mergeCell ref="G52:H52"/>
    <mergeCell ref="A11:B11"/>
    <mergeCell ref="C11:F11"/>
    <mergeCell ref="G11:I11"/>
    <mergeCell ref="A12:B12"/>
    <mergeCell ref="C12:I12"/>
    <mergeCell ref="A13:B13"/>
    <mergeCell ref="C13:I13"/>
    <mergeCell ref="A9:B9"/>
    <mergeCell ref="C9:F9"/>
    <mergeCell ref="G9:I9"/>
    <mergeCell ref="A10:B10"/>
    <mergeCell ref="C10:F10"/>
    <mergeCell ref="G10:I10"/>
    <mergeCell ref="A5:B5"/>
    <mergeCell ref="C5:I5"/>
    <mergeCell ref="A6:I6"/>
    <mergeCell ref="A8:B8"/>
    <mergeCell ref="C8:F8"/>
    <mergeCell ref="G8:I8"/>
    <mergeCell ref="A1:I1"/>
    <mergeCell ref="D2:E2"/>
    <mergeCell ref="D3:E3"/>
    <mergeCell ref="G3:I3"/>
    <mergeCell ref="C4:E4"/>
    <mergeCell ref="F4:I4"/>
    <mergeCell ref="B7:I7"/>
  </mergeCells>
  <pageMargins left="0.25" right="0.25" top="0.25" bottom="0.25" header="6.4960630000000005E-2" footer="0.3149606299212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 </vt:lpstr>
      <vt:lpstr>Practical &amp; Viva </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2014-02-20T05:55:14Z</cp:lastPrinted>
  <dcterms:created xsi:type="dcterms:W3CDTF">2013-07-19T04:41:40Z</dcterms:created>
  <dcterms:modified xsi:type="dcterms:W3CDTF">2015-12-01T11:19:02Z</dcterms:modified>
</cp:coreProperties>
</file>