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5" windowWidth="20115" windowHeight="7560"/>
  </bookViews>
  <sheets>
    <sheet name="Cumulative" sheetId="6" r:id="rId1"/>
    <sheet name="Practical &amp; Viva" sheetId="8" r:id="rId2"/>
    <sheet name="Theory" sheetId="9" r:id="rId3"/>
  </sheets>
  <externalReferences>
    <externalReference r:id="rId4"/>
  </externalReferences>
  <calcPr calcId="145621"/>
</workbook>
</file>

<file path=xl/calcChain.xml><?xml version="1.0" encoding="utf-8"?>
<calcChain xmlns="http://schemas.openxmlformats.org/spreadsheetml/2006/main">
  <c r="G20" i="6" l="1"/>
  <c r="C20" i="6"/>
  <c r="G19" i="6"/>
  <c r="G18" i="6"/>
  <c r="G14" i="6"/>
  <c r="G22" i="6" s="1"/>
  <c r="C14" i="6"/>
  <c r="C22" i="6" s="1"/>
  <c r="G13" i="6"/>
  <c r="G12" i="6"/>
  <c r="H155" i="8"/>
  <c r="G155" i="8"/>
  <c r="C11" i="8"/>
  <c r="G10" i="8"/>
  <c r="G9" i="8"/>
  <c r="D201" i="9"/>
  <c r="D177" i="9"/>
  <c r="D166" i="9"/>
  <c r="G156" i="9"/>
  <c r="D156" i="9"/>
  <c r="D142" i="9"/>
  <c r="G142" i="9"/>
  <c r="C142" i="9"/>
  <c r="C11" i="9"/>
  <c r="G9" i="9"/>
  <c r="G11" i="8" l="1"/>
  <c r="D189" i="9"/>
  <c r="C202" i="9" s="1"/>
  <c r="F216" i="8"/>
  <c r="E216" i="8"/>
  <c r="D216" i="8"/>
  <c r="F155" i="8"/>
  <c r="E155" i="8"/>
  <c r="D155" i="8"/>
  <c r="F56" i="8" l="1"/>
  <c r="E56" i="8"/>
  <c r="D56" i="8"/>
  <c r="F45" i="8"/>
  <c r="E45" i="8"/>
  <c r="D45" i="8"/>
  <c r="F40" i="8"/>
  <c r="E40" i="8"/>
  <c r="D40" i="8"/>
  <c r="F35" i="8"/>
  <c r="E35" i="8"/>
  <c r="D35" i="8"/>
  <c r="F28" i="8"/>
  <c r="E28" i="8"/>
  <c r="D28" i="8"/>
  <c r="G123" i="8" l="1"/>
  <c r="H123" i="8"/>
  <c r="G106" i="8"/>
  <c r="H106" i="8"/>
  <c r="G100" i="8"/>
  <c r="H100" i="8"/>
  <c r="G94" i="8"/>
  <c r="H94" i="8"/>
  <c r="E69" i="8"/>
  <c r="F69" i="8"/>
  <c r="G69" i="8"/>
  <c r="H69" i="8"/>
  <c r="D69" i="8"/>
  <c r="G63" i="8"/>
  <c r="H63" i="8"/>
  <c r="G56" i="8"/>
  <c r="H56" i="8"/>
  <c r="G51" i="8"/>
  <c r="H51" i="8"/>
  <c r="G45" i="8"/>
  <c r="H45" i="8"/>
  <c r="H40" i="8"/>
  <c r="G40" i="8"/>
  <c r="G35" i="8"/>
  <c r="H35" i="8"/>
  <c r="G28" i="8"/>
  <c r="H28" i="8"/>
  <c r="E22" i="8"/>
  <c r="F22" i="8"/>
  <c r="G22" i="8"/>
  <c r="H22" i="8"/>
  <c r="D22" i="8"/>
  <c r="F204" i="8" l="1"/>
  <c r="E204" i="8"/>
  <c r="D204" i="8"/>
  <c r="F192" i="8"/>
  <c r="E192" i="8"/>
  <c r="D192" i="8"/>
  <c r="F181" i="8"/>
  <c r="E181" i="8"/>
  <c r="D181" i="8"/>
  <c r="F170" i="8"/>
  <c r="E170" i="8"/>
</calcChain>
</file>

<file path=xl/sharedStrings.xml><?xml version="1.0" encoding="utf-8"?>
<sst xmlns="http://schemas.openxmlformats.org/spreadsheetml/2006/main" count="525" uniqueCount="240">
  <si>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</si>
  <si>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</si>
  <si>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</si>
  <si>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</si>
  <si>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</si>
  <si>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</si>
  <si>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</si>
  <si>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</si>
  <si>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</si>
  <si>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</si>
  <si>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</si>
  <si>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</si>
  <si>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</si>
  <si>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</si>
  <si>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</si>
  <si>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</si>
  <si>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Communicate with other people clearly and effectively</t>
  </si>
  <si>
    <t>PC2. Integrate one’s work with other people’s work effectively</t>
  </si>
  <si>
    <t>PC3. Pass on essential information to other people on timely basis</t>
  </si>
  <si>
    <t>PC4. Work in a way that shows respect for other people</t>
  </si>
  <si>
    <t>PC5. Carry out any commitments made to other people</t>
  </si>
  <si>
    <t>PC6. Reason out the failure to fulfil commitment</t>
  </si>
  <si>
    <t>PC7. Identify any problems with team members and other people and take the initiative to solve these problems</t>
  </si>
  <si>
    <t>PC8. Follow the organisation’s policies and procedures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</si>
  <si>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</si>
  <si>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</si>
  <si>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</si>
  <si>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</si>
  <si>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</si>
  <si>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</si>
  <si>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</si>
  <si>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</si>
  <si>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</si>
  <si>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</si>
  <si>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</si>
  <si>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</si>
  <si>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</si>
  <si>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</si>
  <si>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</si>
  <si>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</si>
  <si>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</si>
  <si>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</si>
  <si>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</si>
  <si>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</si>
  <si>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</si>
  <si>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</si>
  <si>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</si>
  <si>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</si>
  <si>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</si>
  <si>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</si>
  <si>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</si>
  <si>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</si>
  <si>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</si>
  <si>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</si>
  <si>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HSS/ N 9603 (Act within the limits of one’s competence and authority)</t>
  </si>
  <si>
    <t>HSS/ N 9604 (Work effectively with others)</t>
  </si>
  <si>
    <t>HSS/ N 9606 (Maintain a safe, healthy, and secure working environment)</t>
  </si>
  <si>
    <t>Attitude Total</t>
  </si>
  <si>
    <t>Total Marks (400)</t>
  </si>
  <si>
    <t>Name of Assessor</t>
  </si>
  <si>
    <t>Name &amp; Signature of Representative &amp; Stamp of Assessing Body:</t>
  </si>
  <si>
    <t>Skills Practical and Viva (80% weightage)</t>
  </si>
  <si>
    <t>Theory (20% weightage)</t>
  </si>
  <si>
    <t>Grand Total-(Skills Practical and Viva + Theory)</t>
  </si>
  <si>
    <t xml:space="preserve">Detailed Break Up of Marks </t>
  </si>
  <si>
    <t>Skills Practical &amp; Viva</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</si>
  <si>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</si>
  <si>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</si>
  <si>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</si>
  <si>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</si>
  <si>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</si>
  <si>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</si>
  <si>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</si>
  <si>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</si>
  <si>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</si>
  <si>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</si>
  <si>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</si>
  <si>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</si>
  <si>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</si>
  <si>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</si>
  <si>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</si>
  <si>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</si>
  <si>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</si>
  <si>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</si>
  <si>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</si>
  <si>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</si>
  <si>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</si>
  <si>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</si>
  <si>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</si>
  <si>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</si>
  <si>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</si>
  <si>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</si>
  <si>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</si>
  <si>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</si>
  <si>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</si>
  <si>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</si>
  <si>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</si>
  <si>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</si>
  <si>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</si>
  <si>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</si>
  <si>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</si>
  <si>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</si>
  <si>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</si>
  <si>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</si>
  <si>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</si>
  <si>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</si>
  <si>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</si>
  <si>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</si>
  <si>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</si>
  <si>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PASS/FAIL</t>
  </si>
  <si>
    <t>Overall Result</t>
  </si>
  <si>
    <t>Criteria is to pass in both theory and practical individually. If fail in any one of them, then candidate is fail</t>
  </si>
  <si>
    <t>1.HSS / N 2701 : Collect and assess the patient’s chart and vitals</t>
  </si>
  <si>
    <t>PC1. Read and understand the patients’ reports</t>
  </si>
  <si>
    <t>PC2. Take measurements of non-invasive blood pressure, body temperature, body weight, breathing rate and/or other vital parameters, as appropriate</t>
  </si>
  <si>
    <t>PC3. Recognise the levels of vital parameters under which dialysis can be performed safely</t>
  </si>
  <si>
    <t>PC4. Identify and manage potential and actual risks to the quality and safety of work</t>
  </si>
  <si>
    <t>PC5. Maintain competence within one’s role and field of practice</t>
  </si>
  <si>
    <t>PC6. Evaluate and reflect on the quality of one’s work and make continuing improvements</t>
  </si>
  <si>
    <t xml:space="preserve">PC1. Needs to know and understand the mechanics and functioning of all parts of the dialysis machine being used
</t>
  </si>
  <si>
    <t>PC2. Should know how to calibrate the machine without error</t>
  </si>
  <si>
    <t>PC3. Should ensure that the dialysis unit has been sterilised after previous use</t>
  </si>
  <si>
    <t>PC4. Should ensure that all the components required are adequately present</t>
  </si>
  <si>
    <t xml:space="preserve">PC5. Should know how to assemble and check the extracorporeal circuit parts i.e. the patient connectors, Dialyzer connectors, Drip chamber and bubble  trap, Blood pump segment, Heparin infusion line, and saline infusion line
</t>
  </si>
  <si>
    <t>HSS / N 2702 : Manage dialysis machine set up and assemble the extracorporeal circuit</t>
  </si>
  <si>
    <t>3.HSS / N 2703 : Prepare and position the patient for treatment</t>
  </si>
  <si>
    <t>PC1. Maintain patients’ privacy</t>
  </si>
  <si>
    <t xml:space="preserve">PC2. Drape the patient such that it facilitates connecting the patient to the dialysis unit
</t>
  </si>
  <si>
    <t>PC3. Explain the need to dress and be placed in particular position for dialysis to patient</t>
  </si>
  <si>
    <t>PC4. Perform actions gently to avoid causing pain specially taking care to not disturb any catheters, IV lines already present</t>
  </si>
  <si>
    <t>PC5. Keep the patient in a comfortable posture</t>
  </si>
  <si>
    <t xml:space="preserve">PC6. Provide the appropriate linen including covering sheet depending on the patient (male, female, child) and should know from where to obtain  the same
</t>
  </si>
  <si>
    <t>.HSS / N 2704 : Connect patient to the dialysis machine</t>
  </si>
  <si>
    <t xml:space="preserve">PC1. Use standard protocols for inserting IV lines and making connections to prevent infection and reduce discomfort to the patient
</t>
  </si>
  <si>
    <t>PC2. Understand how to utilise existing catheters for performing dialysis</t>
  </si>
  <si>
    <t>PC3. Be aware of the protocol of starting the dialysis</t>
  </si>
  <si>
    <t>PC4. Minimise inconvenience and pain for the patient while performing the procedure</t>
  </si>
  <si>
    <t>5.HSS / N 2705 : Monitor technical/ clinical vitals during the treatment</t>
  </si>
  <si>
    <t>PC1. Understand the various indicators, alarms and sensors of the dialysis machine</t>
  </si>
  <si>
    <t>PC2. Know the corrective steps to be taken when a particular alarm goes off</t>
  </si>
  <si>
    <t>PC3. Be alert and quick in his/her responses</t>
  </si>
  <si>
    <t>PC4. Know whom and how to inform in case of medical emergency</t>
  </si>
  <si>
    <t>6.HSS/ N 2706: Unhook patient from the machine</t>
  </si>
  <si>
    <t>PC1. Know when dialysis is completed</t>
  </si>
  <si>
    <t>PC2. Detach all connections between patient and unit</t>
  </si>
  <si>
    <t>PC3. Carefully remove IV cannulas with minimum discomfort to patient</t>
  </si>
  <si>
    <t>PC4. Suitably dress the canola/ catheter to keep it sterile and pain- free for future use if the doctor/nurse instructs</t>
  </si>
  <si>
    <t>PC5. Understand needs of the patient and help them to be comfortable</t>
  </si>
  <si>
    <t>HSS / N 2707 : Record the treatment</t>
  </si>
  <si>
    <t>PC1. Follow the right format for documenting the dialysis on the patient’s chart</t>
  </si>
  <si>
    <t>PC2. Record the components/ constituents and their quantities used</t>
  </si>
  <si>
    <t>PC3. Understand the importance of documenting the procedure on the patient’s chart</t>
  </si>
  <si>
    <t>PC4. Record the quantity and type of constituents like dialysate, acid mixture etc. used during the process</t>
  </si>
  <si>
    <t>HSS/ N 2708: Conduct pre and post dialysis evaluation</t>
  </si>
  <si>
    <t>PC4. Be alert in noticing any change or distress in the patient during or after dialysis</t>
  </si>
  <si>
    <t>PC5. Communicate effectively with patient, doctors and nurses to enable quick remedial action</t>
  </si>
  <si>
    <t>PC6. Document the changes as per protocol</t>
  </si>
  <si>
    <t>HSS/ N 2709: Maintain and disinfect the delivery system</t>
  </si>
  <si>
    <t>PC1. Clean up any spillage</t>
  </si>
  <si>
    <t>PC2. Know when the dialysate, dialyzer or other constituents need to be replaced</t>
  </si>
  <si>
    <t>PC3. Follow standard sterilisation and cleaning procedure for the unit</t>
  </si>
  <si>
    <t>PC4. Disinfect dialysis machine according to the manufacturer’s recommendations</t>
  </si>
  <si>
    <t>PC5. The dialysate circuit should be exposed to disinfectant</t>
  </si>
  <si>
    <t>HSS/ N 2710: Evaluate and prepare the site for cannulation</t>
  </si>
  <si>
    <t>PC1. Describe the three main types of vascular access (fistulae, grafts and catheters)</t>
  </si>
  <si>
    <t>PC2. Identify the predialysis assessments for all types of vascular access.</t>
  </si>
  <si>
    <t>PC3. Describe the methods of needle insertion for AVFs and grafts.</t>
  </si>
  <si>
    <t>PC4. Describe the predialysis assessment, accessing procedure, exit site care, and monitoring of catheters</t>
  </si>
  <si>
    <t>PC5. Describe how fistulae are created and the pros and cons of these</t>
  </si>
  <si>
    <t>PC6. Assess the maturity of a fistula</t>
  </si>
  <si>
    <t>PC7. Describe how grafts are created and the pros and cons of these</t>
  </si>
  <si>
    <t>PC8. Describe how catheters are placed and the various methods of catheter placement (both short and long term)</t>
  </si>
  <si>
    <t>PC9. Describe the pros and cons of catheters</t>
  </si>
  <si>
    <t>PC10. Describe the types of catheter and port/catheter devices</t>
  </si>
  <si>
    <t xml:space="preserve"> PC11. Assess a fistula or graft prior to each treatment by inspecting (looking for infection, steal syndrome, stenosis, etc.), auscultating (listening for bruit and deep access location), and palpating (feeling for skin temperature, thrill, stenosis, vein diameter etc.) the access</t>
  </si>
  <si>
    <t>PC12. Assess the blood flow before inserting a needle into the fistula/ graft</t>
  </si>
  <si>
    <t>PC13. Assess catheters prior to dialysis treatment</t>
  </si>
  <si>
    <t>PC14. Describe the considerations for accessing catheters and cleansing exit sites</t>
  </si>
  <si>
    <t>PC15. Describe the various methods for preparing a patient’s skin for cannulation</t>
  </si>
  <si>
    <t>PC16. Prepare a patient’s skin for cannulation using anti-bacterial solutions</t>
  </si>
  <si>
    <t>PC17. Apply a tourniquet</t>
  </si>
  <si>
    <t>PC18. Select a site for cannulation and insert a needle into the patient’s vein</t>
  </si>
  <si>
    <t>PC19. Understand the concept of Antegrade and retrograde needle direction</t>
  </si>
  <si>
    <t>PC20. Understand how to rotate cannulation sites for fistulae and grafts</t>
  </si>
  <si>
    <t>PC21. Secure needles after insertion</t>
  </si>
  <si>
    <t>PC22. Describe common complications that occur due to: a. Fistulae, grafts and catheters b) b. Poor needle site rotation, c) c. Dialysis</t>
  </si>
  <si>
    <t>PC23. Monitor catheters during the treatments</t>
  </si>
  <si>
    <t>PC24. Describe post-dialysis care for fistulae, catheters and grafts</t>
  </si>
  <si>
    <t>HSS/ N 2711: Respond to dialysis related emergencies in patient and equipment</t>
  </si>
  <si>
    <t>HSS/ N 2712: Reprocess dialyserstreatment guidelines.</t>
  </si>
  <si>
    <t>HSS/ N 2713: Operate and maintain water treatment plant</t>
  </si>
  <si>
    <t>PC1. Check the incoming water temperature</t>
  </si>
  <si>
    <t>PC2. Look around the RO(reverse osmosis) system for any visible fluid leaks</t>
  </si>
  <si>
    <t>PC3. Check and record the pressure gauge</t>
  </si>
  <si>
    <t>PC4. Measure and record the pressures before and after the endotoxin filter</t>
  </si>
  <si>
    <t>PC5. Record all checks, including time and initials, on the Daily Dialysis Water Equipment Monitoring Log Sheet</t>
  </si>
  <si>
    <t>PC6. Check and record the pump, reject, and product pressures</t>
  </si>
  <si>
    <t>PC7. Check and record the recycle, waste, and permeate flow rates</t>
  </si>
  <si>
    <t>PC8. Check and record the inlet and permeate conductivities</t>
  </si>
  <si>
    <t>PC9. Read the RO monitor and record the conductivity and percent rejection</t>
  </si>
  <si>
    <t>PC10. Check and record the pump run hours</t>
  </si>
  <si>
    <t>PC11. Check the multi-media sediment filter</t>
  </si>
  <si>
    <t>PC12. Measure and record the pressures before and after the multi-media filter</t>
  </si>
  <si>
    <t>PC13. Check the water softener</t>
  </si>
  <si>
    <t>PC14. Measure and record the pressures before and after the water softener</t>
  </si>
  <si>
    <t>PC15. Check and record the setting for the regeneration timer. The timer should be set to activate when the facility, especially the RO, is not operating</t>
  </si>
  <si>
    <t>PC16. Check the brine tank</t>
  </si>
  <si>
    <t>HSS/ N 9611: Monitor and assure quality</t>
  </si>
  <si>
    <t>PC1. Conduct appropriate research and analysis</t>
  </si>
  <si>
    <t>PC2. Evaluate potential solutions thoroughly</t>
  </si>
  <si>
    <t>PC3. Participate in education programs which include current techniques, technology and trends pertaining to the dental industry</t>
  </si>
  <si>
    <t>PC4. Read Dental hygiene, dental and medical publications related to quality consistently and thoroughly</t>
  </si>
  <si>
    <t>PC5. Report any identified breaches in health, safety, and security procedures to the designated person</t>
  </si>
  <si>
    <t>PC6. Identify and correct any hazards that he/she can deal with safely, competently and within the limits of his/her authority</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</si>
  <si>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</si>
  <si>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</si>
  <si>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</si>
  <si>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</si>
  <si>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HSS/ N 9610 (Follow infection control policies and procedures)</t>
  </si>
  <si>
    <t>Dialysis Technician</t>
  </si>
  <si>
    <t>HSS/ Q 2701</t>
  </si>
  <si>
    <t>Pick any 2 NOS each carrying 50 marks totalling 100</t>
  </si>
  <si>
    <t xml:space="preserve">2. Team Work </t>
  </si>
  <si>
    <t xml:space="preserve">3. Safety management </t>
  </si>
  <si>
    <t xml:space="preserve"> 4. Waste Management  </t>
  </si>
  <si>
    <t>5. Quality Assurance</t>
  </si>
  <si>
    <t>Pick any 2 NOS each of 200 marks totalling 400</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</si>
  <si>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</si>
  <si>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</si>
  <si>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</si>
  <si>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t>
  </si>
  <si>
    <t>Pick all NOS totalling 80 marks</t>
  </si>
  <si>
    <t>Weightage</t>
  </si>
  <si>
    <t>Pass/Fail in NOS</t>
  </si>
  <si>
    <t>Select all NOS totalling 20</t>
  </si>
  <si>
    <t xml:space="preserve"> 4. Waste Management </t>
  </si>
  <si>
    <t>Passing Criteria for cumulative NOS (whole practical)</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</si>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</sst>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2"/>
      <color theme="1"/>
      <name val="Calibri"/>
      <family val="2"/>
      <scheme val="minor"/>
    </font>
    <font>
      <b/>
      <sz val="11"/>
      <color theme="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200">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0" fillId="0" borderId="1" xfId="0" applyFont="1" applyBorder="1" applyAlignment="1">
      <alignment wrapText="1"/>
    </xf>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2" borderId="1" xfId="0"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top" wrapText="1"/>
    </xf>
    <xf numFmtId="0" fontId="5" fillId="0" borderId="3" xfId="0" applyFont="1" applyBorder="1" applyAlignment="1">
      <alignment horizontal="left"/>
    </xf>
    <xf numFmtId="0" fontId="5" fillId="0" borderId="3"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5" fillId="0" borderId="3" xfId="0" applyFont="1" applyBorder="1" applyAlignment="1">
      <alignment horizontal="left"/>
    </xf>
    <xf numFmtId="0" fontId="5" fillId="0" borderId="3" xfId="0" applyFont="1" applyBorder="1" applyAlignment="1">
      <alignment horizontal="left" vertical="center" wrapText="1"/>
    </xf>
    <xf numFmtId="0" fontId="0" fillId="0" borderId="1" xfId="0" applyBorder="1" applyAlignment="1">
      <alignment horizontal="center" vertical="top" wrapText="1"/>
    </xf>
    <xf numFmtId="0" fontId="0" fillId="2" borderId="1" xfId="0" applyFont="1" applyFill="1" applyBorder="1" applyAlignment="1">
      <alignment horizontal="center" vertical="center"/>
    </xf>
    <xf numFmtId="0" fontId="0" fillId="2" borderId="1" xfId="0" applyFill="1" applyBorder="1" applyAlignment="1">
      <alignment horizontal="center" wrapText="1"/>
    </xf>
    <xf numFmtId="0" fontId="0" fillId="2" borderId="1" xfId="0" applyFont="1" applyFill="1" applyBorder="1" applyAlignment="1">
      <alignment horizontal="center" vertical="center" wrapText="1"/>
    </xf>
    <xf numFmtId="0" fontId="0" fillId="0" borderId="1" xfId="0" applyFont="1" applyBorder="1" applyAlignment="1">
      <alignment vertical="justify" wrapText="1"/>
    </xf>
    <xf numFmtId="0" fontId="1" fillId="0" borderId="1" xfId="0" applyFont="1" applyBorder="1" applyAlignment="1">
      <alignment vertical="justify" wrapText="1"/>
    </xf>
    <xf numFmtId="0" fontId="1" fillId="2" borderId="1" xfId="0" applyFont="1" applyFill="1" applyBorder="1" applyAlignment="1">
      <alignment horizontal="center" vertical="center"/>
    </xf>
    <xf numFmtId="0" fontId="0" fillId="0" borderId="6" xfId="0" applyBorder="1" applyAlignment="1">
      <alignment vertical="top" wrapText="1"/>
    </xf>
    <xf numFmtId="0" fontId="0" fillId="0" borderId="7" xfId="0" applyBorder="1" applyAlignment="1">
      <alignment vertical="top" wrapText="1"/>
    </xf>
    <xf numFmtId="0" fontId="0" fillId="2" borderId="1" xfId="0" applyFont="1" applyFill="1" applyBorder="1" applyAlignment="1">
      <alignment horizontal="center"/>
    </xf>
    <xf numFmtId="0" fontId="0" fillId="2" borderId="1" xfId="0" applyFont="1" applyFill="1" applyBorder="1" applyAlignment="1">
      <alignment horizontal="center" wrapText="1"/>
    </xf>
    <xf numFmtId="0" fontId="0" fillId="0" borderId="0" xfId="0" applyFont="1" applyAlignment="1">
      <alignment wrapText="1"/>
    </xf>
    <xf numFmtId="0" fontId="1" fillId="0" borderId="1" xfId="0" applyFont="1" applyBorder="1" applyAlignment="1">
      <alignment wrapText="1"/>
    </xf>
    <xf numFmtId="0" fontId="0" fillId="2" borderId="5" xfId="0" applyFont="1" applyFill="1" applyBorder="1" applyAlignment="1">
      <alignment horizontal="center"/>
    </xf>
    <xf numFmtId="0" fontId="0" fillId="2" borderId="5" xfId="0" applyFont="1" applyFill="1" applyBorder="1" applyAlignment="1">
      <alignment horizontal="center" wrapText="1"/>
    </xf>
    <xf numFmtId="0" fontId="9" fillId="9" borderId="1" xfId="0" applyFont="1" applyFill="1" applyBorder="1" applyAlignment="1">
      <alignment wrapText="1"/>
    </xf>
    <xf numFmtId="0" fontId="9" fillId="9" borderId="5" xfId="0" applyFont="1" applyFill="1" applyBorder="1" applyAlignment="1">
      <alignment wrapText="1"/>
    </xf>
    <xf numFmtId="0" fontId="0" fillId="9" borderId="1" xfId="0" applyFont="1" applyFill="1" applyBorder="1" applyAlignment="1">
      <alignment horizontal="center"/>
    </xf>
    <xf numFmtId="0" fontId="0" fillId="9" borderId="1" xfId="0" applyFont="1" applyFill="1" applyBorder="1" applyAlignment="1">
      <alignment horizontal="center" wrapText="1"/>
    </xf>
    <xf numFmtId="0" fontId="0" fillId="9" borderId="5" xfId="0" applyFont="1" applyFill="1" applyBorder="1" applyAlignment="1">
      <alignment horizontal="center"/>
    </xf>
    <xf numFmtId="0" fontId="0" fillId="9" borderId="5" xfId="0" applyFont="1" applyFill="1" applyBorder="1" applyAlignment="1">
      <alignment horizontal="center" wrapText="1"/>
    </xf>
    <xf numFmtId="0" fontId="0" fillId="9" borderId="5" xfId="0" applyFill="1" applyBorder="1" applyAlignment="1">
      <alignment horizontal="center"/>
    </xf>
    <xf numFmtId="0" fontId="0" fillId="9" borderId="5" xfId="0" applyFill="1" applyBorder="1" applyAlignment="1">
      <alignment horizontal="center" wrapText="1"/>
    </xf>
    <xf numFmtId="0" fontId="0" fillId="2" borderId="5" xfId="0" applyFill="1" applyBorder="1" applyAlignment="1">
      <alignment horizontal="center"/>
    </xf>
    <xf numFmtId="0" fontId="0" fillId="2" borderId="5" xfId="0" applyFill="1" applyBorder="1" applyAlignment="1">
      <alignment horizontal="center" wrapText="1"/>
    </xf>
    <xf numFmtId="0" fontId="0" fillId="0" borderId="1" xfId="0" applyBorder="1" applyAlignment="1">
      <alignment vertical="center" wrapText="1"/>
    </xf>
    <xf numFmtId="0" fontId="0" fillId="2" borderId="5" xfId="0" applyFill="1" applyBorder="1" applyAlignment="1">
      <alignment horizontal="center" vertical="center"/>
    </xf>
    <xf numFmtId="0" fontId="0" fillId="9" borderId="1" xfId="0" applyFill="1" applyBorder="1" applyAlignment="1">
      <alignment horizontal="center" vertical="center"/>
    </xf>
    <xf numFmtId="0" fontId="2" fillId="2" borderId="3" xfId="0" applyFont="1" applyFill="1" applyBorder="1" applyAlignment="1">
      <alignment wrapText="1"/>
    </xf>
    <xf numFmtId="0" fontId="2" fillId="2" borderId="2"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7" fillId="9" borderId="1" xfId="0" applyFont="1" applyFill="1" applyBorder="1" applyAlignment="1">
      <alignment vertical="center" wrapText="1"/>
    </xf>
    <xf numFmtId="0" fontId="0" fillId="7" borderId="10" xfId="0" applyFill="1" applyBorder="1" applyAlignment="1">
      <alignment horizontal="center"/>
    </xf>
    <xf numFmtId="0" fontId="10" fillId="7" borderId="12" xfId="0" applyFont="1" applyFill="1" applyBorder="1" applyAlignment="1">
      <alignment horizontal="center" vertical="center" wrapText="1"/>
    </xf>
    <xf numFmtId="0" fontId="0" fillId="7" borderId="3" xfId="0" applyFill="1" applyBorder="1" applyAlignment="1"/>
    <xf numFmtId="0" fontId="0" fillId="0" borderId="0" xfId="0" applyBorder="1" applyAlignment="1">
      <alignment vertical="center"/>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6" fillId="0" borderId="1" xfId="0" applyFont="1" applyBorder="1" applyAlignment="1">
      <alignment horizontal="center"/>
    </xf>
    <xf numFmtId="0" fontId="8" fillId="7"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4" fillId="6" borderId="1"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7" fillId="0" borderId="4"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0" fontId="7" fillId="1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9" borderId="0" xfId="0" applyFill="1" applyBorder="1" applyAlignment="1">
      <alignment horizontal="center"/>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2" borderId="1"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0" xfId="0" applyFont="1" applyFill="1" applyBorder="1" applyAlignment="1">
      <alignment horizont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 fillId="2" borderId="9" xfId="0" applyFont="1" applyFill="1" applyBorder="1" applyAlignment="1">
      <alignment horizontal="center" wrapText="1"/>
    </xf>
    <xf numFmtId="0" fontId="2" fillId="2" borderId="8" xfId="0" applyFont="1" applyFill="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2" borderId="1" xfId="0" applyFill="1" applyBorder="1" applyAlignment="1">
      <alignment horizontal="center" vertical="top" wrapText="1"/>
    </xf>
    <xf numFmtId="0" fontId="2" fillId="0" borderId="7" xfId="0" applyFont="1" applyBorder="1" applyAlignment="1">
      <alignment horizontal="center"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0" fillId="9" borderId="5" xfId="0" applyFill="1" applyBorder="1" applyAlignment="1">
      <alignment horizontal="center" vertical="top" wrapText="1"/>
    </xf>
    <xf numFmtId="0" fontId="0" fillId="9" borderId="6" xfId="0" applyFill="1" applyBorder="1" applyAlignment="1">
      <alignment horizontal="center" vertical="top" wrapText="1"/>
    </xf>
    <xf numFmtId="0" fontId="0" fillId="9" borderId="7" xfId="0" applyFill="1" applyBorder="1" applyAlignment="1">
      <alignment horizontal="center" vertical="top" wrapText="1"/>
    </xf>
    <xf numFmtId="0" fontId="0" fillId="0" borderId="1" xfId="0" applyBorder="1" applyAlignment="1">
      <alignment horizontal="center" vertical="center"/>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1" xfId="0" applyFont="1" applyBorder="1" applyAlignment="1">
      <alignment horizontal="left" vertical="center"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0" fillId="7" borderId="1" xfId="0" applyFill="1" applyBorder="1" applyAlignment="1">
      <alignment horizont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0" borderId="13"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10" fillId="7" borderId="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2" xfId="0" applyFont="1" applyFill="1" applyBorder="1" applyAlignment="1">
      <alignment horizontal="center" vertical="top" wrapText="1"/>
    </xf>
    <xf numFmtId="0" fontId="10" fillId="7" borderId="3" xfId="0" applyFont="1" applyFill="1" applyBorder="1" applyAlignment="1">
      <alignment horizontal="center" vertical="top" wrapText="1"/>
    </xf>
    <xf numFmtId="0" fontId="0" fillId="0" borderId="1" xfId="0" applyBorder="1" applyAlignment="1">
      <alignment horizontal="center"/>
    </xf>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7" fillId="10" borderId="1" xfId="0" applyFont="1" applyFill="1" applyBorder="1" applyAlignment="1">
      <alignment horizontal="center" wrapText="1"/>
    </xf>
    <xf numFmtId="0" fontId="6" fillId="10" borderId="1" xfId="0" applyFont="1" applyFill="1" applyBorder="1" applyAlignment="1">
      <alignment horizontal="center"/>
    </xf>
    <xf numFmtId="0" fontId="8"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9" borderId="13" xfId="0" applyFont="1" applyFill="1" applyBorder="1" applyAlignment="1">
      <alignment horizontal="center" vertical="center"/>
    </xf>
    <xf numFmtId="0" fontId="0" fillId="9" borderId="9" xfId="0" applyFont="1" applyFill="1" applyBorder="1" applyAlignment="1">
      <alignment horizontal="center" vertical="center"/>
    </xf>
    <xf numFmtId="0" fontId="0" fillId="9" borderId="8" xfId="0" applyFont="1" applyFill="1" applyBorder="1" applyAlignment="1">
      <alignment horizontal="center" vertical="center"/>
    </xf>
    <xf numFmtId="0" fontId="0" fillId="9" borderId="14"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11" xfId="0" applyFont="1" applyFill="1" applyBorder="1" applyAlignment="1">
      <alignment horizontal="center" vertical="center"/>
    </xf>
    <xf numFmtId="0" fontId="0" fillId="9" borderId="15" xfId="0" applyFont="1" applyFill="1" applyBorder="1" applyAlignment="1">
      <alignment horizontal="center" vertical="center"/>
    </xf>
    <xf numFmtId="0" fontId="0" fillId="9"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208-%20Assessment%20Critera%20Template_C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sheetNames>
    <sheetDataSet>
      <sheetData sheetId="0"/>
      <sheetData sheetId="1">
        <row r="9">
          <cell r="G9">
            <v>0</v>
          </cell>
        </row>
        <row r="10">
          <cell r="G10">
            <v>0</v>
          </cell>
        </row>
        <row r="11">
          <cell r="G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K11" sqref="K11"/>
    </sheetView>
  </sheetViews>
  <sheetFormatPr defaultRowHeight="15" x14ac:dyDescent="0.25"/>
  <cols>
    <col min="1" max="1" width="22.7109375" style="7" customWidth="1"/>
    <col min="2" max="2" width="60.7109375" style="7" customWidth="1"/>
    <col min="3" max="3" width="18.85546875" style="7" customWidth="1"/>
    <col min="4" max="4" width="9.140625" style="2"/>
    <col min="5" max="5" width="11.140625" style="7" customWidth="1"/>
    <col min="6" max="6" width="11.28515625" style="7" customWidth="1"/>
    <col min="7" max="7" width="10.28515625" style="7" customWidth="1"/>
    <col min="8" max="8" width="9.5703125" style="7" customWidth="1"/>
    <col min="9" max="9" width="12.42578125" style="7" customWidth="1"/>
    <col min="10" max="16384" width="9.140625" style="7"/>
  </cols>
  <sheetData>
    <row r="1" spans="1:11" x14ac:dyDescent="0.25">
      <c r="A1" s="84" t="s">
        <v>238</v>
      </c>
      <c r="B1" s="66"/>
      <c r="C1" s="85"/>
      <c r="D1" s="85"/>
      <c r="E1" s="66"/>
      <c r="F1" s="66"/>
      <c r="G1" s="84" t="s">
        <v>239</v>
      </c>
      <c r="H1" s="84"/>
      <c r="I1" s="84"/>
    </row>
    <row r="2" spans="1:11" x14ac:dyDescent="0.25">
      <c r="A2" s="84"/>
      <c r="B2" s="66"/>
      <c r="C2" s="85"/>
      <c r="D2" s="85"/>
      <c r="E2" s="66"/>
      <c r="F2" s="66"/>
      <c r="G2" s="84"/>
      <c r="H2" s="84"/>
      <c r="I2" s="84"/>
    </row>
    <row r="3" spans="1:11" x14ac:dyDescent="0.25">
      <c r="A3" s="84"/>
      <c r="B3" s="66"/>
      <c r="C3" s="85"/>
      <c r="D3" s="85"/>
      <c r="E3" s="66"/>
      <c r="F3" s="66"/>
      <c r="G3" s="84"/>
      <c r="H3" s="84"/>
      <c r="I3" s="84"/>
    </row>
    <row r="4" spans="1:11" ht="42.75" customHeight="1" x14ac:dyDescent="0.25">
      <c r="A4" s="84"/>
      <c r="B4" s="66"/>
      <c r="C4" s="85"/>
      <c r="D4" s="85"/>
      <c r="E4" s="66"/>
      <c r="F4" s="66"/>
      <c r="G4" s="84"/>
      <c r="H4" s="84"/>
      <c r="I4" s="84"/>
    </row>
    <row r="5" spans="1:11" ht="15" customHeight="1" x14ac:dyDescent="0.3">
      <c r="A5" s="86" t="s">
        <v>53</v>
      </c>
      <c r="B5" s="86"/>
      <c r="C5" s="86"/>
      <c r="D5" s="86"/>
      <c r="E5" s="86"/>
      <c r="F5" s="86"/>
      <c r="G5" s="86"/>
      <c r="H5" s="86"/>
      <c r="I5" s="86"/>
    </row>
    <row r="6" spans="1:11" ht="18.75" x14ac:dyDescent="0.3">
      <c r="A6" s="9" t="s">
        <v>6</v>
      </c>
      <c r="B6" s="12" t="s">
        <v>219</v>
      </c>
      <c r="C6" s="9" t="s">
        <v>45</v>
      </c>
      <c r="D6" s="83"/>
      <c r="E6" s="83"/>
      <c r="F6" s="9" t="s">
        <v>46</v>
      </c>
      <c r="G6" s="10"/>
      <c r="H6" s="9" t="s">
        <v>47</v>
      </c>
      <c r="I6" s="11"/>
    </row>
    <row r="7" spans="1:11" ht="21.75" customHeight="1" x14ac:dyDescent="0.35">
      <c r="A7" s="9" t="s">
        <v>4</v>
      </c>
      <c r="B7" s="13"/>
      <c r="C7" s="9" t="s">
        <v>48</v>
      </c>
      <c r="D7" s="81"/>
      <c r="E7" s="81"/>
      <c r="F7" s="9" t="s">
        <v>49</v>
      </c>
      <c r="G7" s="81"/>
      <c r="H7" s="81"/>
      <c r="I7" s="81"/>
    </row>
    <row r="8" spans="1:11" ht="25.5" customHeight="1" x14ac:dyDescent="0.3">
      <c r="A8" s="9" t="s">
        <v>5</v>
      </c>
      <c r="B8" s="12" t="s">
        <v>7</v>
      </c>
      <c r="C8" s="82" t="s">
        <v>59</v>
      </c>
      <c r="D8" s="82"/>
      <c r="E8" s="82"/>
      <c r="F8" s="83"/>
      <c r="G8" s="83"/>
      <c r="H8" s="83"/>
      <c r="I8" s="83"/>
    </row>
    <row r="9" spans="1:11" ht="25.5" customHeight="1" x14ac:dyDescent="0.25">
      <c r="A9" s="82" t="s">
        <v>60</v>
      </c>
      <c r="B9" s="82"/>
      <c r="C9" s="82"/>
      <c r="D9" s="82"/>
      <c r="E9" s="82"/>
      <c r="F9" s="82"/>
      <c r="G9" s="82"/>
      <c r="H9" s="82"/>
      <c r="I9" s="82"/>
      <c r="J9" s="3"/>
      <c r="K9" s="3"/>
    </row>
    <row r="10" spans="1:11" ht="25.5" customHeight="1" x14ac:dyDescent="0.25">
      <c r="A10" s="79" t="s">
        <v>61</v>
      </c>
      <c r="B10" s="79"/>
      <c r="C10" s="79"/>
      <c r="D10" s="79"/>
      <c r="E10" s="79"/>
      <c r="F10" s="79"/>
      <c r="G10" s="79"/>
      <c r="H10" s="79"/>
      <c r="I10" s="79"/>
      <c r="J10" s="3"/>
      <c r="K10" s="3"/>
    </row>
    <row r="11" spans="1:11" ht="25.5" customHeight="1" x14ac:dyDescent="0.25">
      <c r="A11" s="79"/>
      <c r="B11" s="79"/>
      <c r="C11" s="79" t="s">
        <v>50</v>
      </c>
      <c r="D11" s="79"/>
      <c r="E11" s="79"/>
      <c r="F11" s="79"/>
      <c r="G11" s="79" t="s">
        <v>51</v>
      </c>
      <c r="H11" s="79"/>
      <c r="I11" s="79"/>
      <c r="J11" s="3"/>
      <c r="K11" s="3"/>
    </row>
    <row r="12" spans="1:11" ht="25.5" customHeight="1" x14ac:dyDescent="0.25">
      <c r="A12" s="77" t="s">
        <v>38</v>
      </c>
      <c r="B12" s="77"/>
      <c r="C12" s="80">
        <v>400</v>
      </c>
      <c r="D12" s="80"/>
      <c r="E12" s="80"/>
      <c r="F12" s="80"/>
      <c r="G12" s="80">
        <f>'[1]Practical &amp; Viva '!G9</f>
        <v>0</v>
      </c>
      <c r="H12" s="80"/>
      <c r="I12" s="80"/>
      <c r="J12" s="3"/>
      <c r="K12" s="3"/>
    </row>
    <row r="13" spans="1:11" ht="25.5" customHeight="1" x14ac:dyDescent="0.25">
      <c r="A13" s="77" t="s">
        <v>40</v>
      </c>
      <c r="B13" s="77"/>
      <c r="C13" s="80">
        <v>100</v>
      </c>
      <c r="D13" s="80"/>
      <c r="E13" s="80"/>
      <c r="F13" s="80"/>
      <c r="G13" s="80">
        <f>'[1]Practical &amp; Viva '!G10</f>
        <v>0</v>
      </c>
      <c r="H13" s="80"/>
      <c r="I13" s="80"/>
      <c r="J13" s="3"/>
      <c r="K13" s="3"/>
    </row>
    <row r="14" spans="1:11" ht="25.5" customHeight="1" x14ac:dyDescent="0.25">
      <c r="A14" s="77" t="s">
        <v>41</v>
      </c>
      <c r="B14" s="77"/>
      <c r="C14" s="80">
        <f>SUM(C12,C13)</f>
        <v>500</v>
      </c>
      <c r="D14" s="80"/>
      <c r="E14" s="80"/>
      <c r="F14" s="80"/>
      <c r="G14" s="80">
        <f>'[1]Practical &amp; Viva '!G11</f>
        <v>0</v>
      </c>
      <c r="H14" s="80"/>
      <c r="I14" s="80"/>
      <c r="J14" s="3"/>
      <c r="K14" s="3"/>
    </row>
    <row r="15" spans="1:11" ht="25.5" customHeight="1" x14ac:dyDescent="0.3">
      <c r="A15" s="73" t="s">
        <v>236</v>
      </c>
      <c r="B15" s="74"/>
      <c r="C15" s="75">
        <v>0.8</v>
      </c>
      <c r="D15" s="75"/>
      <c r="E15" s="75"/>
      <c r="F15" s="75"/>
      <c r="G15" s="76" t="s">
        <v>230</v>
      </c>
      <c r="H15" s="76"/>
      <c r="I15" s="76"/>
      <c r="J15" s="3"/>
      <c r="K15" s="3"/>
    </row>
    <row r="16" spans="1:11" ht="25.5" customHeight="1" x14ac:dyDescent="0.25">
      <c r="A16" s="79" t="s">
        <v>62</v>
      </c>
      <c r="B16" s="79"/>
      <c r="C16" s="79"/>
      <c r="D16" s="79"/>
      <c r="E16" s="79"/>
      <c r="F16" s="79"/>
      <c r="G16" s="79"/>
      <c r="H16" s="79"/>
      <c r="I16" s="79"/>
    </row>
    <row r="17" spans="1:11" ht="25.5" customHeight="1" x14ac:dyDescent="0.25">
      <c r="A17" s="79"/>
      <c r="B17" s="79"/>
      <c r="C17" s="79" t="s">
        <v>50</v>
      </c>
      <c r="D17" s="79"/>
      <c r="E17" s="79"/>
      <c r="F17" s="79"/>
      <c r="G17" s="79" t="s">
        <v>51</v>
      </c>
      <c r="H17" s="79"/>
      <c r="I17" s="79"/>
      <c r="J17" s="3"/>
      <c r="K17" s="3"/>
    </row>
    <row r="18" spans="1:11" ht="25.5" customHeight="1" x14ac:dyDescent="0.3">
      <c r="A18" s="77" t="s">
        <v>38</v>
      </c>
      <c r="B18" s="77"/>
      <c r="C18" s="76">
        <v>80</v>
      </c>
      <c r="D18" s="76"/>
      <c r="E18" s="76"/>
      <c r="F18" s="76"/>
      <c r="G18" s="78" t="e">
        <f>#REF!</f>
        <v>#REF!</v>
      </c>
      <c r="H18" s="78"/>
      <c r="I18" s="78"/>
    </row>
    <row r="19" spans="1:11" ht="25.5" customHeight="1" x14ac:dyDescent="0.3">
      <c r="A19" s="77" t="s">
        <v>40</v>
      </c>
      <c r="B19" s="77"/>
      <c r="C19" s="76">
        <v>20</v>
      </c>
      <c r="D19" s="76"/>
      <c r="E19" s="76"/>
      <c r="F19" s="76"/>
      <c r="G19" s="78" t="e">
        <f>#REF!</f>
        <v>#REF!</v>
      </c>
      <c r="H19" s="78"/>
      <c r="I19" s="78"/>
    </row>
    <row r="20" spans="1:11" ht="25.5" customHeight="1" x14ac:dyDescent="0.3">
      <c r="A20" s="77" t="s">
        <v>44</v>
      </c>
      <c r="B20" s="77"/>
      <c r="C20" s="76">
        <f>SUM(C18,C19)</f>
        <v>100</v>
      </c>
      <c r="D20" s="76"/>
      <c r="E20" s="76"/>
      <c r="F20" s="76"/>
      <c r="G20" s="78" t="e">
        <f>#REF!</f>
        <v>#REF!</v>
      </c>
      <c r="H20" s="78"/>
      <c r="I20" s="78"/>
    </row>
    <row r="21" spans="1:11" ht="25.5" customHeight="1" x14ac:dyDescent="0.3">
      <c r="A21" s="73" t="s">
        <v>229</v>
      </c>
      <c r="B21" s="74"/>
      <c r="C21" s="75">
        <v>0.5</v>
      </c>
      <c r="D21" s="75"/>
      <c r="E21" s="75"/>
      <c r="F21" s="75"/>
      <c r="G21" s="76" t="s">
        <v>230</v>
      </c>
      <c r="H21" s="76"/>
      <c r="I21" s="76"/>
      <c r="J21" s="3"/>
      <c r="K21" s="3"/>
    </row>
    <row r="22" spans="1:11" ht="25.5" customHeight="1" x14ac:dyDescent="0.25">
      <c r="A22" s="67" t="s">
        <v>63</v>
      </c>
      <c r="B22" s="67"/>
      <c r="C22" s="67">
        <f>SUM(C14,C20)</f>
        <v>600</v>
      </c>
      <c r="D22" s="67"/>
      <c r="E22" s="67"/>
      <c r="F22" s="67"/>
      <c r="G22" s="67" t="e">
        <f>SUM(G14,G20)</f>
        <v>#REF!</v>
      </c>
      <c r="H22" s="67"/>
      <c r="I22" s="67"/>
    </row>
    <row r="23" spans="1:11" ht="56.25" customHeight="1" x14ac:dyDescent="0.25">
      <c r="A23" s="68" t="s">
        <v>110</v>
      </c>
      <c r="B23" s="69"/>
      <c r="C23" s="70" t="s">
        <v>111</v>
      </c>
      <c r="D23" s="71"/>
      <c r="E23" s="71"/>
      <c r="F23" s="72"/>
      <c r="G23" s="70" t="s">
        <v>109</v>
      </c>
      <c r="H23" s="71"/>
      <c r="I23" s="72"/>
      <c r="J23" s="3"/>
      <c r="K23" s="3"/>
    </row>
  </sheetData>
  <mergeCells count="49">
    <mergeCell ref="A1:A4"/>
    <mergeCell ref="C1:D4"/>
    <mergeCell ref="G1:I4"/>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5:B15"/>
    <mergeCell ref="C15:F15"/>
    <mergeCell ref="G15:I15"/>
    <mergeCell ref="A16:I16"/>
    <mergeCell ref="A17:B17"/>
    <mergeCell ref="C17:F17"/>
    <mergeCell ref="G17:I17"/>
    <mergeCell ref="A18:B18"/>
    <mergeCell ref="C18:F18"/>
    <mergeCell ref="G18:I18"/>
    <mergeCell ref="A19:B19"/>
    <mergeCell ref="C19:F19"/>
    <mergeCell ref="G19:I19"/>
    <mergeCell ref="A20:B20"/>
    <mergeCell ref="C20:F20"/>
    <mergeCell ref="G20:I20"/>
    <mergeCell ref="A21:B21"/>
    <mergeCell ref="C21:F21"/>
    <mergeCell ref="G21:I21"/>
    <mergeCell ref="A22:B22"/>
    <mergeCell ref="C22:F22"/>
    <mergeCell ref="G22:I22"/>
    <mergeCell ref="A23:B23"/>
    <mergeCell ref="C23:F23"/>
    <mergeCell ref="G23:I23"/>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7"/>
  <sheetViews>
    <sheetView zoomScale="78" zoomScaleNormal="78" workbookViewId="0">
      <selection activeCell="A12" sqref="A12:XFD12"/>
    </sheetView>
  </sheetViews>
  <sheetFormatPr defaultRowHeight="15" x14ac:dyDescent="0.25"/>
  <cols>
    <col min="1" max="1" width="22.7109375" style="7" customWidth="1"/>
    <col min="2" max="2" width="60.7109375" style="7" customWidth="1"/>
    <col min="3" max="3" width="18.85546875" style="7" customWidth="1"/>
    <col min="4" max="4" width="9.140625" style="2"/>
    <col min="5" max="5" width="11.140625" style="7" customWidth="1"/>
    <col min="6" max="6" width="11.28515625" style="7" customWidth="1"/>
    <col min="7" max="7" width="10.28515625" style="7" customWidth="1"/>
    <col min="8" max="8" width="9.5703125" style="7" customWidth="1"/>
    <col min="9" max="9" width="12.42578125" style="7" customWidth="1"/>
    <col min="10" max="16384" width="9.140625" style="7"/>
  </cols>
  <sheetData>
    <row r="1" spans="1:11" ht="15" customHeight="1" x14ac:dyDescent="0.3">
      <c r="A1" s="86" t="s">
        <v>53</v>
      </c>
      <c r="B1" s="86"/>
      <c r="C1" s="86"/>
      <c r="D1" s="86"/>
      <c r="E1" s="86"/>
      <c r="F1" s="86"/>
      <c r="G1" s="86"/>
      <c r="H1" s="86"/>
      <c r="I1" s="86"/>
    </row>
    <row r="2" spans="1:11" ht="18.75" x14ac:dyDescent="0.3">
      <c r="A2" s="9" t="s">
        <v>6</v>
      </c>
      <c r="B2" s="24" t="s">
        <v>219</v>
      </c>
      <c r="C2" s="9" t="s">
        <v>45</v>
      </c>
      <c r="D2" s="83"/>
      <c r="E2" s="83"/>
      <c r="F2" s="9" t="s">
        <v>46</v>
      </c>
      <c r="G2" s="10"/>
      <c r="H2" s="9" t="s">
        <v>47</v>
      </c>
      <c r="I2" s="11"/>
    </row>
    <row r="3" spans="1:11" ht="21.75" customHeight="1" x14ac:dyDescent="0.35">
      <c r="A3" s="9" t="s">
        <v>4</v>
      </c>
      <c r="B3" s="25" t="s">
        <v>220</v>
      </c>
      <c r="C3" s="9" t="s">
        <v>48</v>
      </c>
      <c r="D3" s="81"/>
      <c r="E3" s="81"/>
      <c r="F3" s="9" t="s">
        <v>49</v>
      </c>
      <c r="G3" s="81"/>
      <c r="H3" s="81"/>
      <c r="I3" s="81"/>
    </row>
    <row r="4" spans="1:11" ht="25.5" customHeight="1" x14ac:dyDescent="0.3">
      <c r="A4" s="9" t="s">
        <v>5</v>
      </c>
      <c r="B4" s="24"/>
      <c r="C4" s="82" t="s">
        <v>59</v>
      </c>
      <c r="D4" s="82"/>
      <c r="E4" s="82"/>
      <c r="F4" s="83"/>
      <c r="G4" s="83"/>
      <c r="H4" s="83"/>
      <c r="I4" s="83"/>
    </row>
    <row r="5" spans="1:11" ht="25.5" customHeight="1" x14ac:dyDescent="0.25">
      <c r="A5" s="82" t="s">
        <v>60</v>
      </c>
      <c r="B5" s="82"/>
      <c r="C5" s="82"/>
      <c r="D5" s="82"/>
      <c r="E5" s="82"/>
      <c r="F5" s="82"/>
      <c r="G5" s="82"/>
      <c r="H5" s="82"/>
      <c r="I5" s="82"/>
      <c r="J5" s="3"/>
      <c r="K5" s="3"/>
    </row>
    <row r="6" spans="1:11" ht="25.5" customHeight="1" x14ac:dyDescent="0.25">
      <c r="A6" s="79" t="s">
        <v>61</v>
      </c>
      <c r="B6" s="79"/>
      <c r="C6" s="79"/>
      <c r="D6" s="79"/>
      <c r="E6" s="79"/>
      <c r="F6" s="79"/>
      <c r="G6" s="79"/>
      <c r="H6" s="79"/>
      <c r="I6" s="79"/>
      <c r="J6" s="3"/>
      <c r="K6" s="3"/>
    </row>
    <row r="7" spans="1:11" ht="76.5" customHeight="1" x14ac:dyDescent="0.25">
      <c r="A7" s="62" t="s">
        <v>227</v>
      </c>
      <c r="B7" s="100" t="s">
        <v>237</v>
      </c>
      <c r="C7" s="100"/>
      <c r="D7" s="100"/>
      <c r="E7" s="100"/>
      <c r="F7" s="100"/>
      <c r="G7" s="100"/>
      <c r="H7" s="100"/>
      <c r="I7" s="100"/>
      <c r="J7" s="3"/>
      <c r="K7" s="3"/>
    </row>
    <row r="8" spans="1:11" ht="25.5" customHeight="1" x14ac:dyDescent="0.25">
      <c r="A8" s="79"/>
      <c r="B8" s="79"/>
      <c r="C8" s="79" t="s">
        <v>50</v>
      </c>
      <c r="D8" s="79"/>
      <c r="E8" s="79"/>
      <c r="F8" s="79"/>
      <c r="G8" s="79" t="s">
        <v>51</v>
      </c>
      <c r="H8" s="79"/>
      <c r="I8" s="79"/>
      <c r="J8" s="3"/>
      <c r="K8" s="3"/>
    </row>
    <row r="9" spans="1:11" ht="25.5" customHeight="1" x14ac:dyDescent="0.25">
      <c r="A9" s="77" t="s">
        <v>38</v>
      </c>
      <c r="B9" s="77"/>
      <c r="C9" s="80">
        <v>400</v>
      </c>
      <c r="D9" s="80"/>
      <c r="E9" s="80"/>
      <c r="F9" s="80"/>
      <c r="G9" s="80">
        <f>$G$108</f>
        <v>0</v>
      </c>
      <c r="H9" s="80"/>
      <c r="I9" s="80"/>
      <c r="J9" s="3"/>
      <c r="K9" s="3"/>
    </row>
    <row r="10" spans="1:11" ht="25.5" customHeight="1" x14ac:dyDescent="0.25">
      <c r="A10" s="77" t="s">
        <v>40</v>
      </c>
      <c r="B10" s="77"/>
      <c r="C10" s="80">
        <v>100</v>
      </c>
      <c r="D10" s="80"/>
      <c r="E10" s="80"/>
      <c r="F10" s="80"/>
      <c r="G10" s="80">
        <f>$G$181</f>
        <v>0</v>
      </c>
      <c r="H10" s="80"/>
      <c r="I10" s="80"/>
      <c r="J10" s="3"/>
      <c r="K10" s="3"/>
    </row>
    <row r="11" spans="1:11" ht="25.5" customHeight="1" x14ac:dyDescent="0.25">
      <c r="A11" s="98" t="s">
        <v>41</v>
      </c>
      <c r="B11" s="98"/>
      <c r="C11" s="99">
        <f>SUM(C9,C10)</f>
        <v>500</v>
      </c>
      <c r="D11" s="99"/>
      <c r="E11" s="99"/>
      <c r="F11" s="99"/>
      <c r="G11" s="99">
        <f>SUM(G9,G10)</f>
        <v>0</v>
      </c>
      <c r="H11" s="99"/>
      <c r="I11" s="99"/>
      <c r="J11" s="3"/>
      <c r="K11" s="3"/>
    </row>
    <row r="12" spans="1:11" ht="25.5" customHeight="1" x14ac:dyDescent="0.25">
      <c r="A12" s="73" t="s">
        <v>64</v>
      </c>
      <c r="B12" s="90"/>
      <c r="C12" s="77" t="s">
        <v>65</v>
      </c>
      <c r="D12" s="77"/>
      <c r="E12" s="77"/>
      <c r="F12" s="77"/>
      <c r="G12" s="77"/>
      <c r="H12" s="77"/>
      <c r="I12" s="77"/>
    </row>
    <row r="13" spans="1:11" ht="28.5" customHeight="1" x14ac:dyDescent="0.25">
      <c r="A13" s="91" t="s">
        <v>36</v>
      </c>
      <c r="B13" s="91"/>
      <c r="C13" s="91" t="s">
        <v>226</v>
      </c>
      <c r="D13" s="91"/>
      <c r="E13" s="91"/>
      <c r="F13" s="91"/>
      <c r="G13" s="91"/>
      <c r="H13" s="91"/>
      <c r="I13" s="91"/>
    </row>
    <row r="14" spans="1:11" ht="28.5" customHeight="1" x14ac:dyDescent="0.25">
      <c r="A14" s="92" t="s">
        <v>34</v>
      </c>
      <c r="B14" s="92" t="s">
        <v>35</v>
      </c>
      <c r="C14" s="93" t="s">
        <v>58</v>
      </c>
      <c r="D14" s="94" t="s">
        <v>2</v>
      </c>
      <c r="E14" s="95" t="s">
        <v>0</v>
      </c>
      <c r="F14" s="95"/>
      <c r="G14" s="96" t="s">
        <v>51</v>
      </c>
      <c r="H14" s="96"/>
      <c r="I14" s="97" t="s">
        <v>233</v>
      </c>
    </row>
    <row r="15" spans="1:11" ht="36" customHeight="1" x14ac:dyDescent="0.25">
      <c r="A15" s="92"/>
      <c r="B15" s="92"/>
      <c r="C15" s="93"/>
      <c r="D15" s="94"/>
      <c r="E15" s="61" t="s">
        <v>37</v>
      </c>
      <c r="F15" s="60" t="s">
        <v>3</v>
      </c>
      <c r="G15" s="61" t="s">
        <v>37</v>
      </c>
      <c r="H15" s="60" t="s">
        <v>3</v>
      </c>
      <c r="I15" s="97"/>
    </row>
    <row r="16" spans="1:11" ht="48" customHeight="1" x14ac:dyDescent="0.25">
      <c r="A16" s="101" t="s">
        <v>112</v>
      </c>
      <c r="B16" s="35" t="s">
        <v>113</v>
      </c>
      <c r="C16" s="132">
        <v>200</v>
      </c>
      <c r="D16" s="22">
        <v>40</v>
      </c>
      <c r="E16" s="22">
        <v>20</v>
      </c>
      <c r="F16" s="22">
        <v>20</v>
      </c>
      <c r="G16" s="15"/>
      <c r="H16" s="15"/>
      <c r="I16" s="87"/>
    </row>
    <row r="17" spans="1:9" ht="33.75" customHeight="1" x14ac:dyDescent="0.25">
      <c r="A17" s="102"/>
      <c r="B17" s="35" t="s">
        <v>114</v>
      </c>
      <c r="C17" s="133"/>
      <c r="D17" s="22">
        <v>40</v>
      </c>
      <c r="E17" s="22">
        <v>20</v>
      </c>
      <c r="F17" s="22">
        <v>20</v>
      </c>
      <c r="G17" s="15"/>
      <c r="H17" s="15"/>
      <c r="I17" s="88"/>
    </row>
    <row r="18" spans="1:9" ht="36.75" customHeight="1" x14ac:dyDescent="0.25">
      <c r="A18" s="102"/>
      <c r="B18" s="35" t="s">
        <v>115</v>
      </c>
      <c r="C18" s="133"/>
      <c r="D18" s="22">
        <v>50</v>
      </c>
      <c r="E18" s="22">
        <v>20</v>
      </c>
      <c r="F18" s="22">
        <v>30</v>
      </c>
      <c r="G18" s="15"/>
      <c r="H18" s="15"/>
      <c r="I18" s="88"/>
    </row>
    <row r="19" spans="1:9" ht="39" customHeight="1" x14ac:dyDescent="0.25">
      <c r="A19" s="102"/>
      <c r="B19" s="35" t="s">
        <v>116</v>
      </c>
      <c r="C19" s="133"/>
      <c r="D19" s="22">
        <v>30</v>
      </c>
      <c r="E19" s="22">
        <v>10</v>
      </c>
      <c r="F19" s="22">
        <v>20</v>
      </c>
      <c r="G19" s="20"/>
      <c r="H19" s="20"/>
      <c r="I19" s="88"/>
    </row>
    <row r="20" spans="1:9" ht="33" customHeight="1" x14ac:dyDescent="0.25">
      <c r="A20" s="102"/>
      <c r="B20" s="35" t="s">
        <v>117</v>
      </c>
      <c r="C20" s="133"/>
      <c r="D20" s="22">
        <v>20</v>
      </c>
      <c r="E20" s="22">
        <v>10</v>
      </c>
      <c r="F20" s="22">
        <v>10</v>
      </c>
      <c r="G20" s="20"/>
      <c r="H20" s="20"/>
      <c r="I20" s="88"/>
    </row>
    <row r="21" spans="1:9" ht="33" customHeight="1" x14ac:dyDescent="0.25">
      <c r="A21" s="102"/>
      <c r="B21" s="35" t="s">
        <v>118</v>
      </c>
      <c r="C21" s="133"/>
      <c r="D21" s="22">
        <v>20</v>
      </c>
      <c r="E21" s="22">
        <v>10</v>
      </c>
      <c r="F21" s="22">
        <v>10</v>
      </c>
      <c r="G21" s="20"/>
      <c r="H21" s="20"/>
      <c r="I21" s="88"/>
    </row>
    <row r="22" spans="1:9" ht="15.75" customHeight="1" x14ac:dyDescent="0.25">
      <c r="A22" s="37"/>
      <c r="B22" s="134"/>
      <c r="C22" s="134"/>
      <c r="D22" s="36">
        <f>SUM(D16:D21)</f>
        <v>200</v>
      </c>
      <c r="E22" s="36">
        <f>SUM(E16:E21)</f>
        <v>90</v>
      </c>
      <c r="F22" s="36">
        <f>SUM(F16:F21)</f>
        <v>110</v>
      </c>
      <c r="G22" s="21">
        <f>SUM(G16:G21)</f>
        <v>0</v>
      </c>
      <c r="H22" s="21">
        <f>SUM(H16:H21)</f>
        <v>0</v>
      </c>
      <c r="I22" s="88"/>
    </row>
    <row r="23" spans="1:9" ht="51.75" customHeight="1" x14ac:dyDescent="0.25">
      <c r="A23" s="102" t="s">
        <v>124</v>
      </c>
      <c r="B23" s="34" t="s">
        <v>119</v>
      </c>
      <c r="C23" s="132">
        <v>200</v>
      </c>
      <c r="D23" s="14">
        <v>50</v>
      </c>
      <c r="E23" s="14">
        <v>20</v>
      </c>
      <c r="F23" s="14">
        <v>30</v>
      </c>
      <c r="G23" s="20"/>
      <c r="H23" s="20"/>
      <c r="I23" s="88"/>
    </row>
    <row r="24" spans="1:9" ht="38.25" customHeight="1" x14ac:dyDescent="0.25">
      <c r="A24" s="102"/>
      <c r="B24" s="34" t="s">
        <v>120</v>
      </c>
      <c r="C24" s="133"/>
      <c r="D24" s="14">
        <v>50</v>
      </c>
      <c r="E24" s="14">
        <v>20</v>
      </c>
      <c r="F24" s="14">
        <v>30</v>
      </c>
      <c r="G24" s="20"/>
      <c r="H24" s="20"/>
      <c r="I24" s="88"/>
    </row>
    <row r="25" spans="1:9" ht="31.5" customHeight="1" x14ac:dyDescent="0.25">
      <c r="A25" s="102"/>
      <c r="B25" s="34" t="s">
        <v>121</v>
      </c>
      <c r="C25" s="133"/>
      <c r="D25" s="14">
        <v>40</v>
      </c>
      <c r="E25" s="14">
        <v>10</v>
      </c>
      <c r="F25" s="14">
        <v>30</v>
      </c>
      <c r="G25" s="20"/>
      <c r="H25" s="20"/>
      <c r="I25" s="88"/>
    </row>
    <row r="26" spans="1:9" ht="30.75" customHeight="1" x14ac:dyDescent="0.25">
      <c r="A26" s="102"/>
      <c r="B26" s="34" t="s">
        <v>122</v>
      </c>
      <c r="C26" s="133"/>
      <c r="D26" s="14">
        <v>30</v>
      </c>
      <c r="E26" s="14">
        <v>10</v>
      </c>
      <c r="F26" s="14">
        <v>20</v>
      </c>
      <c r="G26" s="20"/>
      <c r="H26" s="20"/>
      <c r="I26" s="88"/>
    </row>
    <row r="27" spans="1:9" ht="59.25" customHeight="1" x14ac:dyDescent="0.25">
      <c r="A27" s="102"/>
      <c r="B27" s="34" t="s">
        <v>123</v>
      </c>
      <c r="C27" s="135"/>
      <c r="D27" s="14">
        <v>30</v>
      </c>
      <c r="E27" s="14">
        <v>10</v>
      </c>
      <c r="F27" s="14">
        <v>20</v>
      </c>
      <c r="G27" s="20"/>
      <c r="H27" s="20"/>
      <c r="I27" s="88"/>
    </row>
    <row r="28" spans="1:9" ht="15.75" customHeight="1" x14ac:dyDescent="0.25">
      <c r="A28" s="102"/>
      <c r="B28" s="134"/>
      <c r="C28" s="134"/>
      <c r="D28" s="39">
        <f>SUM(D23:D27)</f>
        <v>200</v>
      </c>
      <c r="E28" s="40">
        <f>SUM(E23:E27)</f>
        <v>70</v>
      </c>
      <c r="F28" s="40">
        <f>SUM(F23:F27)</f>
        <v>130</v>
      </c>
      <c r="G28" s="21">
        <f t="shared" ref="G28:H28" si="0">SUM(G23:G27)</f>
        <v>0</v>
      </c>
      <c r="H28" s="21">
        <f t="shared" si="0"/>
        <v>0</v>
      </c>
      <c r="I28" s="88"/>
    </row>
    <row r="29" spans="1:9" ht="27.75" customHeight="1" x14ac:dyDescent="0.25">
      <c r="A29" s="102" t="s">
        <v>125</v>
      </c>
      <c r="B29" s="8" t="s">
        <v>126</v>
      </c>
      <c r="C29" s="132">
        <v>200</v>
      </c>
      <c r="D29" s="14">
        <v>30</v>
      </c>
      <c r="E29" s="14">
        <v>10</v>
      </c>
      <c r="F29" s="14">
        <v>20</v>
      </c>
      <c r="G29" s="20"/>
      <c r="H29" s="20"/>
      <c r="I29" s="88"/>
    </row>
    <row r="30" spans="1:9" ht="45" customHeight="1" x14ac:dyDescent="0.25">
      <c r="A30" s="102"/>
      <c r="B30" s="8" t="s">
        <v>127</v>
      </c>
      <c r="C30" s="133"/>
      <c r="D30" s="14">
        <v>30</v>
      </c>
      <c r="E30" s="14">
        <v>10</v>
      </c>
      <c r="F30" s="14">
        <v>20</v>
      </c>
      <c r="G30" s="20"/>
      <c r="H30" s="20"/>
      <c r="I30" s="88"/>
    </row>
    <row r="31" spans="1:9" ht="36" customHeight="1" x14ac:dyDescent="0.25">
      <c r="A31" s="102"/>
      <c r="B31" s="8" t="s">
        <v>128</v>
      </c>
      <c r="C31" s="133"/>
      <c r="D31" s="14">
        <v>40</v>
      </c>
      <c r="E31" s="14">
        <v>20</v>
      </c>
      <c r="F31" s="14">
        <v>20</v>
      </c>
      <c r="G31" s="20"/>
      <c r="H31" s="20"/>
      <c r="I31" s="88"/>
    </row>
    <row r="32" spans="1:9" ht="46.5" customHeight="1" x14ac:dyDescent="0.25">
      <c r="A32" s="102"/>
      <c r="B32" s="41" t="s">
        <v>129</v>
      </c>
      <c r="C32" s="133"/>
      <c r="D32" s="14">
        <v>50</v>
      </c>
      <c r="E32" s="14">
        <v>20</v>
      </c>
      <c r="F32" s="14">
        <v>30</v>
      </c>
      <c r="G32" s="20"/>
      <c r="H32" s="20"/>
      <c r="I32" s="88"/>
    </row>
    <row r="33" spans="1:9" ht="33" customHeight="1" x14ac:dyDescent="0.25">
      <c r="A33" s="102"/>
      <c r="B33" s="8" t="s">
        <v>130</v>
      </c>
      <c r="C33" s="133"/>
      <c r="D33" s="14">
        <v>30</v>
      </c>
      <c r="E33" s="14">
        <v>10</v>
      </c>
      <c r="F33" s="14">
        <v>20</v>
      </c>
      <c r="G33" s="20"/>
      <c r="H33" s="20"/>
      <c r="I33" s="88"/>
    </row>
    <row r="34" spans="1:9" ht="63" customHeight="1" x14ac:dyDescent="0.25">
      <c r="A34" s="102"/>
      <c r="B34" s="8" t="s">
        <v>131</v>
      </c>
      <c r="C34" s="133"/>
      <c r="D34" s="14">
        <v>20</v>
      </c>
      <c r="E34" s="14">
        <v>0</v>
      </c>
      <c r="F34" s="14">
        <v>20</v>
      </c>
      <c r="G34" s="20"/>
      <c r="H34" s="20"/>
      <c r="I34" s="88"/>
    </row>
    <row r="35" spans="1:9" ht="15.75" customHeight="1" x14ac:dyDescent="0.25">
      <c r="A35" s="37"/>
      <c r="B35" s="134"/>
      <c r="C35" s="134"/>
      <c r="D35" s="39">
        <f>SUM(D29:D34)</f>
        <v>200</v>
      </c>
      <c r="E35" s="40">
        <f>SUM(E29:E34)</f>
        <v>70</v>
      </c>
      <c r="F35" s="40">
        <f>SUM(F29:F34)</f>
        <v>130</v>
      </c>
      <c r="G35" s="21">
        <f>SUM(G29:G34)</f>
        <v>0</v>
      </c>
      <c r="H35" s="21">
        <f>SUM(H29:H34)</f>
        <v>0</v>
      </c>
      <c r="I35" s="88"/>
    </row>
    <row r="36" spans="1:9" ht="58.5" customHeight="1" x14ac:dyDescent="0.25">
      <c r="A36" s="102" t="s">
        <v>132</v>
      </c>
      <c r="B36" s="8" t="s">
        <v>133</v>
      </c>
      <c r="C36" s="132">
        <v>200</v>
      </c>
      <c r="D36" s="14">
        <v>50</v>
      </c>
      <c r="E36" s="14">
        <v>20</v>
      </c>
      <c r="F36" s="14">
        <v>30</v>
      </c>
      <c r="G36" s="20"/>
      <c r="H36" s="20"/>
      <c r="I36" s="88"/>
    </row>
    <row r="37" spans="1:9" ht="47.25" customHeight="1" x14ac:dyDescent="0.25">
      <c r="A37" s="102"/>
      <c r="B37" s="8" t="s">
        <v>134</v>
      </c>
      <c r="C37" s="133"/>
      <c r="D37" s="14">
        <v>50</v>
      </c>
      <c r="E37" s="14">
        <v>20</v>
      </c>
      <c r="F37" s="14">
        <v>30</v>
      </c>
      <c r="G37" s="20"/>
      <c r="H37" s="20"/>
      <c r="I37" s="88"/>
    </row>
    <row r="38" spans="1:9" ht="30" customHeight="1" x14ac:dyDescent="0.25">
      <c r="A38" s="102"/>
      <c r="B38" s="8" t="s">
        <v>135</v>
      </c>
      <c r="C38" s="133"/>
      <c r="D38" s="14">
        <v>50</v>
      </c>
      <c r="E38" s="14">
        <v>20</v>
      </c>
      <c r="F38" s="14">
        <v>30</v>
      </c>
      <c r="G38" s="20"/>
      <c r="H38" s="20"/>
      <c r="I38" s="88"/>
    </row>
    <row r="39" spans="1:9" ht="38.25" customHeight="1" x14ac:dyDescent="0.25">
      <c r="A39" s="102"/>
      <c r="B39" s="8" t="s">
        <v>136</v>
      </c>
      <c r="C39" s="133"/>
      <c r="D39" s="14">
        <v>50</v>
      </c>
      <c r="E39" s="14">
        <v>20</v>
      </c>
      <c r="F39" s="14">
        <v>30</v>
      </c>
      <c r="G39" s="20"/>
      <c r="H39" s="20"/>
      <c r="I39" s="88"/>
    </row>
    <row r="40" spans="1:9" ht="15.75" customHeight="1" x14ac:dyDescent="0.25">
      <c r="A40" s="37"/>
      <c r="B40" s="134"/>
      <c r="C40" s="134"/>
      <c r="D40" s="39">
        <f>SUM(D36:D39)</f>
        <v>200</v>
      </c>
      <c r="E40" s="40">
        <f>SUM(E36:E39)</f>
        <v>80</v>
      </c>
      <c r="F40" s="40">
        <f>SUM(F36:F39)</f>
        <v>120</v>
      </c>
      <c r="G40" s="21">
        <f>SUM(G36:G39)</f>
        <v>0</v>
      </c>
      <c r="H40" s="21">
        <f>SUM(H36:H39)</f>
        <v>0</v>
      </c>
      <c r="I40" s="88"/>
    </row>
    <row r="41" spans="1:9" ht="61.5" customHeight="1" x14ac:dyDescent="0.25">
      <c r="A41" s="102" t="s">
        <v>137</v>
      </c>
      <c r="B41" s="42" t="s">
        <v>138</v>
      </c>
      <c r="C41" s="132">
        <v>200</v>
      </c>
      <c r="D41" s="14">
        <v>50</v>
      </c>
      <c r="E41" s="14">
        <v>20</v>
      </c>
      <c r="F41" s="14">
        <v>30</v>
      </c>
      <c r="G41" s="20"/>
      <c r="H41" s="20"/>
      <c r="I41" s="88"/>
    </row>
    <row r="42" spans="1:9" ht="32.25" customHeight="1" x14ac:dyDescent="0.25">
      <c r="A42" s="102"/>
      <c r="B42" s="42" t="s">
        <v>139</v>
      </c>
      <c r="C42" s="133"/>
      <c r="D42" s="14">
        <v>50</v>
      </c>
      <c r="E42" s="14">
        <v>20</v>
      </c>
      <c r="F42" s="14">
        <v>30</v>
      </c>
      <c r="G42" s="20"/>
      <c r="H42" s="20"/>
      <c r="I42" s="88"/>
    </row>
    <row r="43" spans="1:9" ht="26.25" customHeight="1" x14ac:dyDescent="0.25">
      <c r="A43" s="102"/>
      <c r="B43" s="42" t="s">
        <v>140</v>
      </c>
      <c r="C43" s="133"/>
      <c r="D43" s="14">
        <v>50</v>
      </c>
      <c r="E43" s="14">
        <v>20</v>
      </c>
      <c r="F43" s="14">
        <v>30</v>
      </c>
      <c r="G43" s="20"/>
      <c r="H43" s="20"/>
      <c r="I43" s="88"/>
    </row>
    <row r="44" spans="1:9" ht="35.25" customHeight="1" x14ac:dyDescent="0.25">
      <c r="A44" s="102"/>
      <c r="B44" s="42" t="s">
        <v>141</v>
      </c>
      <c r="C44" s="135"/>
      <c r="D44" s="14">
        <v>50</v>
      </c>
      <c r="E44" s="14">
        <v>30</v>
      </c>
      <c r="F44" s="14">
        <v>20</v>
      </c>
      <c r="G44" s="20"/>
      <c r="H44" s="20"/>
      <c r="I44" s="88"/>
    </row>
    <row r="45" spans="1:9" ht="15.75" customHeight="1" x14ac:dyDescent="0.25">
      <c r="A45" s="37"/>
      <c r="B45" s="134"/>
      <c r="C45" s="134"/>
      <c r="D45" s="43">
        <f>SUM(D41:D44)</f>
        <v>200</v>
      </c>
      <c r="E45" s="44">
        <f>SUM(E41:E44)</f>
        <v>90</v>
      </c>
      <c r="F45" s="44">
        <f>SUM(F41:F44)</f>
        <v>110</v>
      </c>
      <c r="G45" s="21">
        <f t="shared" ref="G45:H45" si="1">SUM(G41:G44)</f>
        <v>0</v>
      </c>
      <c r="H45" s="21">
        <f t="shared" si="1"/>
        <v>0</v>
      </c>
      <c r="I45" s="88"/>
    </row>
    <row r="46" spans="1:9" ht="20.25" customHeight="1" x14ac:dyDescent="0.25">
      <c r="A46" s="102" t="s">
        <v>142</v>
      </c>
      <c r="B46" s="45" t="s">
        <v>143</v>
      </c>
      <c r="C46" s="132">
        <v>200</v>
      </c>
      <c r="D46" s="47">
        <v>50</v>
      </c>
      <c r="E46" s="48">
        <v>20</v>
      </c>
      <c r="F46" s="48">
        <v>30</v>
      </c>
      <c r="G46" s="20"/>
      <c r="H46" s="20"/>
      <c r="I46" s="88"/>
    </row>
    <row r="47" spans="1:9" ht="26.25" customHeight="1" x14ac:dyDescent="0.25">
      <c r="A47" s="102"/>
      <c r="B47" s="45" t="s">
        <v>144</v>
      </c>
      <c r="C47" s="133"/>
      <c r="D47" s="47">
        <v>50</v>
      </c>
      <c r="E47" s="48">
        <v>10</v>
      </c>
      <c r="F47" s="48">
        <v>40</v>
      </c>
      <c r="G47" s="20"/>
      <c r="H47" s="20"/>
      <c r="I47" s="88"/>
    </row>
    <row r="48" spans="1:9" ht="33" customHeight="1" x14ac:dyDescent="0.25">
      <c r="A48" s="102"/>
      <c r="B48" s="46" t="s">
        <v>145</v>
      </c>
      <c r="C48" s="133"/>
      <c r="D48" s="49">
        <v>50</v>
      </c>
      <c r="E48" s="50">
        <v>10</v>
      </c>
      <c r="F48" s="50">
        <v>40</v>
      </c>
      <c r="G48" s="20"/>
      <c r="H48" s="20"/>
      <c r="I48" s="88"/>
    </row>
    <row r="49" spans="1:9" ht="30.75" customHeight="1" x14ac:dyDescent="0.25">
      <c r="A49" s="102"/>
      <c r="B49" s="46" t="s">
        <v>146</v>
      </c>
      <c r="C49" s="133"/>
      <c r="D49" s="49">
        <v>30</v>
      </c>
      <c r="E49" s="50">
        <v>10</v>
      </c>
      <c r="F49" s="50">
        <v>20</v>
      </c>
      <c r="G49" s="20"/>
      <c r="H49" s="20"/>
      <c r="I49" s="88"/>
    </row>
    <row r="50" spans="1:9" ht="30.75" customHeight="1" x14ac:dyDescent="0.25">
      <c r="A50" s="102"/>
      <c r="B50" s="46" t="s">
        <v>147</v>
      </c>
      <c r="C50" s="133"/>
      <c r="D50" s="49">
        <v>20</v>
      </c>
      <c r="E50" s="50">
        <v>10</v>
      </c>
      <c r="F50" s="50">
        <v>10</v>
      </c>
      <c r="G50" s="20"/>
      <c r="H50" s="20"/>
      <c r="I50" s="88"/>
    </row>
    <row r="51" spans="1:9" ht="15.75" customHeight="1" x14ac:dyDescent="0.25">
      <c r="A51" s="103"/>
      <c r="B51" s="105"/>
      <c r="C51" s="106"/>
      <c r="D51" s="43">
        <v>200</v>
      </c>
      <c r="E51" s="44">
        <v>60</v>
      </c>
      <c r="F51" s="44">
        <v>140</v>
      </c>
      <c r="G51" s="21">
        <f>SUM(G46:G50)</f>
        <v>0</v>
      </c>
      <c r="H51" s="21">
        <f>SUM(H46:H50)</f>
        <v>0</v>
      </c>
      <c r="I51" s="89"/>
    </row>
    <row r="52" spans="1:9" ht="28.5" customHeight="1" x14ac:dyDescent="0.25">
      <c r="A52" s="101" t="s">
        <v>148</v>
      </c>
      <c r="B52" s="46" t="s">
        <v>149</v>
      </c>
      <c r="C52" s="132">
        <v>200</v>
      </c>
      <c r="D52" s="49">
        <v>50</v>
      </c>
      <c r="E52" s="50">
        <v>20</v>
      </c>
      <c r="F52" s="50">
        <v>30</v>
      </c>
      <c r="G52" s="15"/>
      <c r="H52" s="15"/>
      <c r="I52" s="87"/>
    </row>
    <row r="53" spans="1:9" ht="39" customHeight="1" x14ac:dyDescent="0.25">
      <c r="A53" s="102"/>
      <c r="B53" s="46" t="s">
        <v>150</v>
      </c>
      <c r="C53" s="133"/>
      <c r="D53" s="49">
        <v>50</v>
      </c>
      <c r="E53" s="50">
        <v>20</v>
      </c>
      <c r="F53" s="50">
        <v>30</v>
      </c>
      <c r="G53" s="15"/>
      <c r="H53" s="15"/>
      <c r="I53" s="88"/>
    </row>
    <row r="54" spans="1:9" ht="30.75" customHeight="1" x14ac:dyDescent="0.25">
      <c r="A54" s="102"/>
      <c r="B54" s="46" t="s">
        <v>151</v>
      </c>
      <c r="C54" s="133"/>
      <c r="D54" s="49">
        <v>50</v>
      </c>
      <c r="E54" s="50">
        <v>30</v>
      </c>
      <c r="F54" s="50">
        <v>20</v>
      </c>
      <c r="G54" s="15"/>
      <c r="H54" s="15"/>
      <c r="I54" s="88"/>
    </row>
    <row r="55" spans="1:9" ht="30.75" customHeight="1" x14ac:dyDescent="0.25">
      <c r="A55" s="102"/>
      <c r="B55" s="46" t="s">
        <v>152</v>
      </c>
      <c r="C55" s="133"/>
      <c r="D55" s="49">
        <v>50</v>
      </c>
      <c r="E55" s="50">
        <v>30</v>
      </c>
      <c r="F55" s="50">
        <v>20</v>
      </c>
      <c r="G55" s="15"/>
      <c r="H55" s="15"/>
      <c r="I55" s="88"/>
    </row>
    <row r="56" spans="1:9" ht="15.75" customHeight="1" x14ac:dyDescent="0.25">
      <c r="A56" s="102"/>
      <c r="B56" s="105"/>
      <c r="C56" s="106"/>
      <c r="D56" s="43">
        <f>SUM(D52:D55)</f>
        <v>200</v>
      </c>
      <c r="E56" s="44">
        <f>SUM(E52:E55)</f>
        <v>100</v>
      </c>
      <c r="F56" s="44">
        <f>SUM(F52:F55)</f>
        <v>100</v>
      </c>
      <c r="G56" s="21">
        <f>SUM(G52:G55)</f>
        <v>0</v>
      </c>
      <c r="H56" s="21">
        <f>SUM(H52:H55)</f>
        <v>0</v>
      </c>
      <c r="I56" s="88"/>
    </row>
    <row r="57" spans="1:9" ht="43.5" customHeight="1" x14ac:dyDescent="0.25">
      <c r="A57" s="102" t="s">
        <v>153</v>
      </c>
      <c r="B57" s="46" t="s">
        <v>113</v>
      </c>
      <c r="C57" s="132">
        <v>200</v>
      </c>
      <c r="D57" s="49">
        <v>30</v>
      </c>
      <c r="E57" s="50">
        <v>10</v>
      </c>
      <c r="F57" s="50">
        <v>20</v>
      </c>
      <c r="G57" s="15"/>
      <c r="H57" s="15"/>
      <c r="I57" s="88"/>
    </row>
    <row r="58" spans="1:9" ht="60" customHeight="1" x14ac:dyDescent="0.25">
      <c r="A58" s="102"/>
      <c r="B58" s="46" t="s">
        <v>114</v>
      </c>
      <c r="C58" s="133"/>
      <c r="D58" s="49">
        <v>30</v>
      </c>
      <c r="E58" s="50">
        <v>10</v>
      </c>
      <c r="F58" s="50">
        <v>20</v>
      </c>
      <c r="G58" s="15"/>
      <c r="H58" s="15"/>
      <c r="I58" s="88"/>
    </row>
    <row r="59" spans="1:9" ht="43.5" customHeight="1" x14ac:dyDescent="0.25">
      <c r="A59" s="102"/>
      <c r="B59" s="46" t="s">
        <v>115</v>
      </c>
      <c r="C59" s="133"/>
      <c r="D59" s="49">
        <v>40</v>
      </c>
      <c r="E59" s="50">
        <v>15</v>
      </c>
      <c r="F59" s="50">
        <v>25</v>
      </c>
      <c r="G59" s="15"/>
      <c r="H59" s="15"/>
      <c r="I59" s="88"/>
    </row>
    <row r="60" spans="1:9" ht="36.75" customHeight="1" x14ac:dyDescent="0.25">
      <c r="A60" s="102"/>
      <c r="B60" s="46" t="s">
        <v>154</v>
      </c>
      <c r="C60" s="133"/>
      <c r="D60" s="49">
        <v>40</v>
      </c>
      <c r="E60" s="50">
        <v>10</v>
      </c>
      <c r="F60" s="50">
        <v>30</v>
      </c>
      <c r="G60" s="15"/>
      <c r="H60" s="15"/>
      <c r="I60" s="88"/>
    </row>
    <row r="61" spans="1:9" ht="36" customHeight="1" x14ac:dyDescent="0.25">
      <c r="A61" s="102"/>
      <c r="B61" s="46" t="s">
        <v>155</v>
      </c>
      <c r="C61" s="133"/>
      <c r="D61" s="49">
        <v>30</v>
      </c>
      <c r="E61" s="50">
        <v>10</v>
      </c>
      <c r="F61" s="50">
        <v>20</v>
      </c>
      <c r="G61" s="15"/>
      <c r="H61" s="15"/>
      <c r="I61" s="88"/>
    </row>
    <row r="62" spans="1:9" ht="28.5" customHeight="1" x14ac:dyDescent="0.25">
      <c r="A62" s="102"/>
      <c r="B62" s="46" t="s">
        <v>156</v>
      </c>
      <c r="C62" s="133"/>
      <c r="D62" s="49">
        <v>30</v>
      </c>
      <c r="E62" s="50">
        <v>15</v>
      </c>
      <c r="F62" s="50">
        <v>15</v>
      </c>
      <c r="G62" s="15"/>
      <c r="H62" s="15"/>
      <c r="I62" s="88"/>
    </row>
    <row r="63" spans="1:9" ht="15.75" customHeight="1" x14ac:dyDescent="0.25">
      <c r="A63" s="37"/>
      <c r="B63" s="105"/>
      <c r="C63" s="106"/>
      <c r="D63" s="43">
        <v>200</v>
      </c>
      <c r="E63" s="44">
        <v>70</v>
      </c>
      <c r="F63" s="44">
        <v>130</v>
      </c>
      <c r="G63" s="21">
        <f>SUM(G57:G62)</f>
        <v>0</v>
      </c>
      <c r="H63" s="21">
        <f>SUM(H57:H62)</f>
        <v>0</v>
      </c>
      <c r="I63" s="88"/>
    </row>
    <row r="64" spans="1:9" ht="33.75" customHeight="1" x14ac:dyDescent="0.25">
      <c r="A64" s="102" t="s">
        <v>157</v>
      </c>
      <c r="B64" s="46" t="s">
        <v>158</v>
      </c>
      <c r="C64" s="132">
        <v>200</v>
      </c>
      <c r="D64" s="15">
        <v>50</v>
      </c>
      <c r="E64" s="15">
        <v>25</v>
      </c>
      <c r="F64" s="15">
        <v>25</v>
      </c>
      <c r="G64" s="15"/>
      <c r="H64" s="15"/>
      <c r="I64" s="88"/>
    </row>
    <row r="65" spans="1:9" ht="66" customHeight="1" x14ac:dyDescent="0.25">
      <c r="A65" s="102"/>
      <c r="B65" s="46" t="s">
        <v>159</v>
      </c>
      <c r="C65" s="133"/>
      <c r="D65" s="19">
        <v>50</v>
      </c>
      <c r="E65" s="15">
        <v>20</v>
      </c>
      <c r="F65" s="15">
        <v>30</v>
      </c>
      <c r="G65" s="15"/>
      <c r="H65" s="15"/>
      <c r="I65" s="88"/>
    </row>
    <row r="66" spans="1:9" ht="26.25" customHeight="1" x14ac:dyDescent="0.25">
      <c r="A66" s="102"/>
      <c r="B66" s="46" t="s">
        <v>160</v>
      </c>
      <c r="C66" s="133"/>
      <c r="D66" s="19">
        <v>30</v>
      </c>
      <c r="E66" s="19">
        <v>10</v>
      </c>
      <c r="F66" s="19">
        <v>20</v>
      </c>
      <c r="G66" s="15"/>
      <c r="H66" s="15"/>
      <c r="I66" s="88"/>
    </row>
    <row r="67" spans="1:9" ht="33" customHeight="1" x14ac:dyDescent="0.25">
      <c r="A67" s="102"/>
      <c r="B67" s="46" t="s">
        <v>161</v>
      </c>
      <c r="C67" s="133"/>
      <c r="D67" s="19">
        <v>40</v>
      </c>
      <c r="E67" s="15">
        <v>20</v>
      </c>
      <c r="F67" s="15">
        <v>20</v>
      </c>
      <c r="G67" s="15"/>
      <c r="H67" s="15"/>
      <c r="I67" s="88"/>
    </row>
    <row r="68" spans="1:9" ht="46.5" customHeight="1" x14ac:dyDescent="0.25">
      <c r="A68" s="102"/>
      <c r="B68" s="46" t="s">
        <v>162</v>
      </c>
      <c r="C68" s="133"/>
      <c r="D68" s="19">
        <v>30</v>
      </c>
      <c r="E68" s="19">
        <v>10</v>
      </c>
      <c r="F68" s="19">
        <v>20</v>
      </c>
      <c r="G68" s="15"/>
      <c r="H68" s="15"/>
      <c r="I68" s="88"/>
    </row>
    <row r="69" spans="1:9" ht="15.75" customHeight="1" x14ac:dyDescent="0.25">
      <c r="A69" s="38"/>
      <c r="B69" s="105"/>
      <c r="C69" s="106"/>
      <c r="D69" s="21">
        <f>SUM(D64:D68)</f>
        <v>200</v>
      </c>
      <c r="E69" s="21">
        <f>SUM(E64:E68)</f>
        <v>85</v>
      </c>
      <c r="F69" s="21">
        <f>SUM(F64:F68)</f>
        <v>115</v>
      </c>
      <c r="G69" s="21">
        <f>SUM(G64:G68)</f>
        <v>0</v>
      </c>
      <c r="H69" s="21">
        <f>SUM(H64:H68)</f>
        <v>0</v>
      </c>
      <c r="I69" s="89"/>
    </row>
    <row r="70" spans="1:9" ht="46.5" customHeight="1" x14ac:dyDescent="0.25">
      <c r="A70" s="115" t="s">
        <v>163</v>
      </c>
      <c r="B70" s="46" t="s">
        <v>164</v>
      </c>
      <c r="C70" s="131">
        <v>200</v>
      </c>
      <c r="D70" s="49">
        <v>10</v>
      </c>
      <c r="E70" s="50">
        <v>5</v>
      </c>
      <c r="F70" s="50">
        <v>5</v>
      </c>
      <c r="G70" s="15"/>
      <c r="H70" s="15"/>
      <c r="I70" s="87"/>
    </row>
    <row r="71" spans="1:9" ht="28.5" customHeight="1" x14ac:dyDescent="0.25">
      <c r="A71" s="115"/>
      <c r="B71" s="46" t="s">
        <v>165</v>
      </c>
      <c r="C71" s="131"/>
      <c r="D71" s="49">
        <v>10</v>
      </c>
      <c r="E71" s="50">
        <v>5</v>
      </c>
      <c r="F71" s="50">
        <v>5</v>
      </c>
      <c r="G71" s="15"/>
      <c r="H71" s="15"/>
      <c r="I71" s="88"/>
    </row>
    <row r="72" spans="1:9" ht="28.5" customHeight="1" x14ac:dyDescent="0.25">
      <c r="A72" s="115"/>
      <c r="B72" s="46" t="s">
        <v>166</v>
      </c>
      <c r="C72" s="131"/>
      <c r="D72" s="49">
        <v>10</v>
      </c>
      <c r="E72" s="50">
        <v>5</v>
      </c>
      <c r="F72" s="50">
        <v>5</v>
      </c>
      <c r="G72" s="15"/>
      <c r="H72" s="15"/>
      <c r="I72" s="88"/>
    </row>
    <row r="73" spans="1:9" ht="28.5" customHeight="1" x14ac:dyDescent="0.25">
      <c r="A73" s="115"/>
      <c r="B73" s="46" t="s">
        <v>167</v>
      </c>
      <c r="C73" s="131"/>
      <c r="D73" s="49">
        <v>10</v>
      </c>
      <c r="E73" s="50">
        <v>5</v>
      </c>
      <c r="F73" s="50">
        <v>5</v>
      </c>
      <c r="G73" s="15"/>
      <c r="H73" s="15"/>
      <c r="I73" s="88"/>
    </row>
    <row r="74" spans="1:9" ht="28.5" customHeight="1" x14ac:dyDescent="0.25">
      <c r="A74" s="115"/>
      <c r="B74" s="46" t="s">
        <v>168</v>
      </c>
      <c r="C74" s="131"/>
      <c r="D74" s="49">
        <v>10</v>
      </c>
      <c r="E74" s="50">
        <v>5</v>
      </c>
      <c r="F74" s="50">
        <v>5</v>
      </c>
      <c r="G74" s="15"/>
      <c r="H74" s="15"/>
      <c r="I74" s="88"/>
    </row>
    <row r="75" spans="1:9" ht="28.5" customHeight="1" x14ac:dyDescent="0.25">
      <c r="A75" s="115"/>
      <c r="B75" s="46" t="s">
        <v>169</v>
      </c>
      <c r="C75" s="131"/>
      <c r="D75" s="49">
        <v>5</v>
      </c>
      <c r="E75" s="50">
        <v>3</v>
      </c>
      <c r="F75" s="50">
        <v>2</v>
      </c>
      <c r="G75" s="15"/>
      <c r="H75" s="15"/>
      <c r="I75" s="88"/>
    </row>
    <row r="76" spans="1:9" ht="28.5" customHeight="1" x14ac:dyDescent="0.25">
      <c r="A76" s="115"/>
      <c r="B76" s="46" t="s">
        <v>170</v>
      </c>
      <c r="C76" s="131"/>
      <c r="D76" s="49">
        <v>10</v>
      </c>
      <c r="E76" s="50">
        <v>7</v>
      </c>
      <c r="F76" s="50">
        <v>3</v>
      </c>
      <c r="G76" s="15"/>
      <c r="H76" s="15"/>
      <c r="I76" s="88"/>
    </row>
    <row r="77" spans="1:9" ht="28.5" customHeight="1" x14ac:dyDescent="0.25">
      <c r="A77" s="115"/>
      <c r="B77" s="46" t="s">
        <v>171</v>
      </c>
      <c r="C77" s="131"/>
      <c r="D77" s="49">
        <v>10</v>
      </c>
      <c r="E77" s="50">
        <v>5</v>
      </c>
      <c r="F77" s="50">
        <v>5</v>
      </c>
      <c r="G77" s="15"/>
      <c r="H77" s="15"/>
      <c r="I77" s="88"/>
    </row>
    <row r="78" spans="1:9" ht="28.5" customHeight="1" x14ac:dyDescent="0.25">
      <c r="A78" s="115"/>
      <c r="B78" s="46" t="s">
        <v>172</v>
      </c>
      <c r="C78" s="131"/>
      <c r="D78" s="49">
        <v>5</v>
      </c>
      <c r="E78" s="50">
        <v>3</v>
      </c>
      <c r="F78" s="50">
        <v>2</v>
      </c>
      <c r="G78" s="15"/>
      <c r="H78" s="15"/>
      <c r="I78" s="88"/>
    </row>
    <row r="79" spans="1:9" ht="33" customHeight="1" x14ac:dyDescent="0.25">
      <c r="A79" s="115"/>
      <c r="B79" s="46" t="s">
        <v>173</v>
      </c>
      <c r="C79" s="131"/>
      <c r="D79" s="49">
        <v>10</v>
      </c>
      <c r="E79" s="50">
        <v>5</v>
      </c>
      <c r="F79" s="50">
        <v>5</v>
      </c>
      <c r="G79" s="15"/>
      <c r="H79" s="15"/>
      <c r="I79" s="88"/>
    </row>
    <row r="80" spans="1:9" ht="28.5" customHeight="1" x14ac:dyDescent="0.25">
      <c r="A80" s="115"/>
      <c r="B80" s="46" t="s">
        <v>174</v>
      </c>
      <c r="C80" s="131"/>
      <c r="D80" s="49">
        <v>10</v>
      </c>
      <c r="E80" s="50">
        <v>5</v>
      </c>
      <c r="F80" s="50">
        <v>5</v>
      </c>
      <c r="G80" s="15"/>
      <c r="H80" s="15"/>
      <c r="I80" s="88"/>
    </row>
    <row r="81" spans="1:9" ht="31.5" customHeight="1" x14ac:dyDescent="0.25">
      <c r="A81" s="115"/>
      <c r="B81" s="46" t="s">
        <v>175</v>
      </c>
      <c r="C81" s="131"/>
      <c r="D81" s="49">
        <v>5</v>
      </c>
      <c r="E81" s="50">
        <v>2</v>
      </c>
      <c r="F81" s="50">
        <v>3</v>
      </c>
      <c r="G81" s="15"/>
      <c r="H81" s="15"/>
      <c r="I81" s="88"/>
    </row>
    <row r="82" spans="1:9" ht="42" customHeight="1" x14ac:dyDescent="0.25">
      <c r="A82" s="115"/>
      <c r="B82" s="46" t="s">
        <v>176</v>
      </c>
      <c r="C82" s="131"/>
      <c r="D82" s="49">
        <v>5</v>
      </c>
      <c r="E82" s="50">
        <v>2</v>
      </c>
      <c r="F82" s="50">
        <v>3</v>
      </c>
      <c r="G82" s="15"/>
      <c r="H82" s="15"/>
      <c r="I82" s="88"/>
    </row>
    <row r="83" spans="1:9" ht="34.5" customHeight="1" x14ac:dyDescent="0.25">
      <c r="A83" s="115"/>
      <c r="B83" s="46" t="s">
        <v>177</v>
      </c>
      <c r="C83" s="131"/>
      <c r="D83" s="49">
        <v>5</v>
      </c>
      <c r="E83" s="50">
        <v>2</v>
      </c>
      <c r="F83" s="50">
        <v>3</v>
      </c>
      <c r="G83" s="15"/>
      <c r="H83" s="15"/>
      <c r="I83" s="88"/>
    </row>
    <row r="84" spans="1:9" ht="32.25" customHeight="1" x14ac:dyDescent="0.25">
      <c r="A84" s="115"/>
      <c r="B84" s="46" t="s">
        <v>178</v>
      </c>
      <c r="C84" s="131"/>
      <c r="D84" s="49">
        <v>5</v>
      </c>
      <c r="E84" s="50">
        <v>2</v>
      </c>
      <c r="F84" s="50">
        <v>3</v>
      </c>
      <c r="G84" s="15"/>
      <c r="H84" s="15"/>
      <c r="I84" s="88"/>
    </row>
    <row r="85" spans="1:9" ht="28.5" customHeight="1" x14ac:dyDescent="0.25">
      <c r="A85" s="115"/>
      <c r="B85" s="46" t="s">
        <v>179</v>
      </c>
      <c r="C85" s="131"/>
      <c r="D85" s="49">
        <v>10</v>
      </c>
      <c r="E85" s="50">
        <v>4</v>
      </c>
      <c r="F85" s="50">
        <v>6</v>
      </c>
      <c r="G85" s="15"/>
      <c r="H85" s="15"/>
      <c r="I85" s="88"/>
    </row>
    <row r="86" spans="1:9" ht="28.5" customHeight="1" x14ac:dyDescent="0.25">
      <c r="A86" s="115"/>
      <c r="B86" s="46" t="s">
        <v>180</v>
      </c>
      <c r="C86" s="131"/>
      <c r="D86" s="49">
        <v>5</v>
      </c>
      <c r="E86" s="50">
        <v>1</v>
      </c>
      <c r="F86" s="50">
        <v>4</v>
      </c>
      <c r="G86" s="26"/>
      <c r="H86" s="26"/>
      <c r="I86" s="88"/>
    </row>
    <row r="87" spans="1:9" ht="28.5" customHeight="1" x14ac:dyDescent="0.25">
      <c r="A87" s="115"/>
      <c r="B87" s="46" t="s">
        <v>181</v>
      </c>
      <c r="C87" s="131"/>
      <c r="D87" s="49">
        <v>5</v>
      </c>
      <c r="E87" s="50">
        <v>1</v>
      </c>
      <c r="F87" s="50">
        <v>4</v>
      </c>
      <c r="G87" s="26"/>
      <c r="H87" s="26"/>
      <c r="I87" s="88"/>
    </row>
    <row r="88" spans="1:9" ht="28.5" customHeight="1" x14ac:dyDescent="0.25">
      <c r="A88" s="115"/>
      <c r="B88" s="46" t="s">
        <v>182</v>
      </c>
      <c r="C88" s="131"/>
      <c r="D88" s="49">
        <v>10</v>
      </c>
      <c r="E88" s="50">
        <v>8</v>
      </c>
      <c r="F88" s="50">
        <v>2</v>
      </c>
      <c r="G88" s="26"/>
      <c r="H88" s="26"/>
      <c r="I88" s="88"/>
    </row>
    <row r="89" spans="1:9" ht="28.5" customHeight="1" x14ac:dyDescent="0.25">
      <c r="A89" s="115"/>
      <c r="B89" s="46" t="s">
        <v>183</v>
      </c>
      <c r="C89" s="131"/>
      <c r="D89" s="49">
        <v>10</v>
      </c>
      <c r="E89" s="50">
        <v>3</v>
      </c>
      <c r="F89" s="50">
        <v>7</v>
      </c>
      <c r="G89" s="26"/>
      <c r="H89" s="26"/>
      <c r="I89" s="88"/>
    </row>
    <row r="90" spans="1:9" ht="28.5" customHeight="1" x14ac:dyDescent="0.25">
      <c r="A90" s="115"/>
      <c r="B90" s="46" t="s">
        <v>184</v>
      </c>
      <c r="C90" s="131"/>
      <c r="D90" s="49">
        <v>10</v>
      </c>
      <c r="E90" s="50">
        <v>4</v>
      </c>
      <c r="F90" s="50">
        <v>6</v>
      </c>
      <c r="G90" s="26"/>
      <c r="H90" s="26"/>
      <c r="I90" s="88"/>
    </row>
    <row r="91" spans="1:9" ht="28.5" customHeight="1" x14ac:dyDescent="0.25">
      <c r="A91" s="115"/>
      <c r="B91" s="46" t="s">
        <v>185</v>
      </c>
      <c r="C91" s="131"/>
      <c r="D91" s="49">
        <v>10</v>
      </c>
      <c r="E91" s="50">
        <v>5</v>
      </c>
      <c r="F91" s="50">
        <v>5</v>
      </c>
      <c r="G91" s="26"/>
      <c r="H91" s="26"/>
      <c r="I91" s="88"/>
    </row>
    <row r="92" spans="1:9" ht="28.5" customHeight="1" x14ac:dyDescent="0.25">
      <c r="A92" s="115"/>
      <c r="B92" s="46" t="s">
        <v>186</v>
      </c>
      <c r="C92" s="131"/>
      <c r="D92" s="49">
        <v>10</v>
      </c>
      <c r="E92" s="50">
        <v>3</v>
      </c>
      <c r="F92" s="50">
        <v>7</v>
      </c>
      <c r="G92" s="26"/>
      <c r="H92" s="26"/>
      <c r="I92" s="88"/>
    </row>
    <row r="93" spans="1:9" ht="35.25" customHeight="1" x14ac:dyDescent="0.25">
      <c r="A93" s="115"/>
      <c r="B93" s="46" t="s">
        <v>187</v>
      </c>
      <c r="C93" s="131"/>
      <c r="D93" s="49">
        <v>10</v>
      </c>
      <c r="E93" s="50">
        <v>5</v>
      </c>
      <c r="F93" s="50">
        <v>5</v>
      </c>
      <c r="G93" s="15"/>
      <c r="H93" s="15"/>
      <c r="I93" s="88"/>
    </row>
    <row r="94" spans="1:9" ht="15.75" customHeight="1" x14ac:dyDescent="0.25">
      <c r="A94" s="115"/>
      <c r="B94" s="105"/>
      <c r="C94" s="106"/>
      <c r="D94" s="43">
        <v>200</v>
      </c>
      <c r="E94" s="44">
        <v>95</v>
      </c>
      <c r="F94" s="44">
        <v>105</v>
      </c>
      <c r="G94" s="21">
        <f>SUM(G70:G93)</f>
        <v>0</v>
      </c>
      <c r="H94" s="21">
        <f>SUM(H70:H93)</f>
        <v>0</v>
      </c>
      <c r="I94" s="89"/>
    </row>
    <row r="95" spans="1:9" ht="57.75" customHeight="1" x14ac:dyDescent="0.25">
      <c r="A95" s="115" t="s">
        <v>188</v>
      </c>
      <c r="B95" s="46" t="s">
        <v>158</v>
      </c>
      <c r="C95" s="116">
        <v>200</v>
      </c>
      <c r="D95" s="49">
        <v>30</v>
      </c>
      <c r="E95" s="50">
        <v>10</v>
      </c>
      <c r="F95" s="50">
        <v>20</v>
      </c>
      <c r="G95" s="15"/>
      <c r="H95" s="15"/>
      <c r="I95" s="87"/>
    </row>
    <row r="96" spans="1:9" ht="45.75" customHeight="1" x14ac:dyDescent="0.25">
      <c r="A96" s="115"/>
      <c r="B96" s="46" t="s">
        <v>159</v>
      </c>
      <c r="C96" s="116"/>
      <c r="D96" s="49">
        <v>50</v>
      </c>
      <c r="E96" s="50">
        <v>30</v>
      </c>
      <c r="F96" s="50">
        <v>20</v>
      </c>
      <c r="G96" s="15"/>
      <c r="H96" s="15"/>
      <c r="I96" s="88"/>
    </row>
    <row r="97" spans="1:9" ht="37.5" customHeight="1" x14ac:dyDescent="0.25">
      <c r="A97" s="115"/>
      <c r="B97" s="46" t="s">
        <v>160</v>
      </c>
      <c r="C97" s="116"/>
      <c r="D97" s="49">
        <v>30</v>
      </c>
      <c r="E97" s="50">
        <v>10</v>
      </c>
      <c r="F97" s="50">
        <v>20</v>
      </c>
      <c r="G97" s="15"/>
      <c r="H97" s="15"/>
      <c r="I97" s="88"/>
    </row>
    <row r="98" spans="1:9" ht="30.75" customHeight="1" x14ac:dyDescent="0.25">
      <c r="A98" s="115"/>
      <c r="B98" s="46" t="s">
        <v>161</v>
      </c>
      <c r="C98" s="116"/>
      <c r="D98" s="49">
        <v>50</v>
      </c>
      <c r="E98" s="50">
        <v>20</v>
      </c>
      <c r="F98" s="50">
        <v>30</v>
      </c>
      <c r="G98" s="15"/>
      <c r="H98" s="15"/>
      <c r="I98" s="88"/>
    </row>
    <row r="99" spans="1:9" ht="46.5" customHeight="1" x14ac:dyDescent="0.25">
      <c r="A99" s="115"/>
      <c r="B99" s="46" t="s">
        <v>162</v>
      </c>
      <c r="C99" s="116"/>
      <c r="D99" s="49">
        <v>40</v>
      </c>
      <c r="E99" s="50">
        <v>10</v>
      </c>
      <c r="F99" s="50">
        <v>30</v>
      </c>
      <c r="G99" s="15"/>
      <c r="H99" s="15"/>
      <c r="I99" s="88"/>
    </row>
    <row r="100" spans="1:9" ht="15.75" customHeight="1" x14ac:dyDescent="0.25">
      <c r="A100" s="115"/>
      <c r="B100" s="105"/>
      <c r="C100" s="106"/>
      <c r="D100" s="43">
        <v>200</v>
      </c>
      <c r="E100" s="44">
        <v>80</v>
      </c>
      <c r="F100" s="44">
        <v>120</v>
      </c>
      <c r="G100" s="21">
        <f>SUM(G95:G99)</f>
        <v>0</v>
      </c>
      <c r="H100" s="21">
        <f>SUM(H95:H99)</f>
        <v>0</v>
      </c>
      <c r="I100" s="89"/>
    </row>
    <row r="101" spans="1:9" ht="29.25" customHeight="1" x14ac:dyDescent="0.25">
      <c r="A101" s="101" t="s">
        <v>189</v>
      </c>
      <c r="B101" s="46" t="s">
        <v>158</v>
      </c>
      <c r="C101" s="128">
        <v>200</v>
      </c>
      <c r="D101" s="49">
        <v>30</v>
      </c>
      <c r="E101" s="50">
        <v>10</v>
      </c>
      <c r="F101" s="50">
        <v>20</v>
      </c>
      <c r="G101" s="15"/>
      <c r="H101" s="15"/>
      <c r="I101" s="87"/>
    </row>
    <row r="102" spans="1:9" ht="29.25" customHeight="1" x14ac:dyDescent="0.25">
      <c r="A102" s="102"/>
      <c r="B102" s="46" t="s">
        <v>159</v>
      </c>
      <c r="C102" s="129"/>
      <c r="D102" s="49">
        <v>50</v>
      </c>
      <c r="E102" s="50">
        <v>30</v>
      </c>
      <c r="F102" s="50">
        <v>20</v>
      </c>
      <c r="G102" s="15"/>
      <c r="H102" s="15"/>
      <c r="I102" s="88"/>
    </row>
    <row r="103" spans="1:9" ht="29.25" customHeight="1" x14ac:dyDescent="0.25">
      <c r="A103" s="102"/>
      <c r="B103" s="46" t="s">
        <v>160</v>
      </c>
      <c r="C103" s="129"/>
      <c r="D103" s="49">
        <v>30</v>
      </c>
      <c r="E103" s="50">
        <v>10</v>
      </c>
      <c r="F103" s="50">
        <v>20</v>
      </c>
      <c r="G103" s="15"/>
      <c r="H103" s="15"/>
      <c r="I103" s="88"/>
    </row>
    <row r="104" spans="1:9" ht="29.25" customHeight="1" x14ac:dyDescent="0.25">
      <c r="A104" s="102"/>
      <c r="B104" s="46" t="s">
        <v>161</v>
      </c>
      <c r="C104" s="129"/>
      <c r="D104" s="49">
        <v>50</v>
      </c>
      <c r="E104" s="50">
        <v>20</v>
      </c>
      <c r="F104" s="50">
        <v>30</v>
      </c>
      <c r="G104" s="15"/>
      <c r="H104" s="15"/>
      <c r="I104" s="88"/>
    </row>
    <row r="105" spans="1:9" ht="29.25" customHeight="1" x14ac:dyDescent="0.25">
      <c r="A105" s="102"/>
      <c r="B105" s="46" t="s">
        <v>162</v>
      </c>
      <c r="C105" s="130"/>
      <c r="D105" s="49">
        <v>40</v>
      </c>
      <c r="E105" s="50">
        <v>10</v>
      </c>
      <c r="F105" s="50">
        <v>30</v>
      </c>
      <c r="G105" s="15"/>
      <c r="H105" s="15"/>
      <c r="I105" s="88"/>
    </row>
    <row r="106" spans="1:9" ht="15.75" customHeight="1" x14ac:dyDescent="0.25">
      <c r="A106" s="37"/>
      <c r="B106" s="105"/>
      <c r="C106" s="106"/>
      <c r="D106" s="43">
        <v>200</v>
      </c>
      <c r="E106" s="44">
        <v>80</v>
      </c>
      <c r="F106" s="44">
        <v>120</v>
      </c>
      <c r="G106" s="21">
        <f t="shared" ref="G106:H106" si="2">SUM(G101:G105)</f>
        <v>0</v>
      </c>
      <c r="H106" s="21">
        <f t="shared" si="2"/>
        <v>0</v>
      </c>
      <c r="I106" s="88"/>
    </row>
    <row r="107" spans="1:9" ht="49.5" customHeight="1" x14ac:dyDescent="0.25">
      <c r="A107" s="102" t="s">
        <v>190</v>
      </c>
      <c r="B107" s="45" t="s">
        <v>191</v>
      </c>
      <c r="C107" s="128">
        <v>200</v>
      </c>
      <c r="D107" s="49">
        <v>10</v>
      </c>
      <c r="E107" s="50">
        <v>2</v>
      </c>
      <c r="F107" s="50">
        <v>8</v>
      </c>
      <c r="G107" s="15"/>
      <c r="H107" s="15"/>
      <c r="I107" s="88"/>
    </row>
    <row r="108" spans="1:9" ht="49.5" customHeight="1" x14ac:dyDescent="0.25">
      <c r="A108" s="102"/>
      <c r="B108" s="45" t="s">
        <v>192</v>
      </c>
      <c r="C108" s="129"/>
      <c r="D108" s="49">
        <v>20</v>
      </c>
      <c r="E108" s="50">
        <v>5</v>
      </c>
      <c r="F108" s="50">
        <v>15</v>
      </c>
      <c r="G108" s="15"/>
      <c r="H108" s="15"/>
      <c r="I108" s="88"/>
    </row>
    <row r="109" spans="1:9" ht="29.25" customHeight="1" x14ac:dyDescent="0.25">
      <c r="A109" s="102"/>
      <c r="B109" s="45" t="s">
        <v>193</v>
      </c>
      <c r="C109" s="129"/>
      <c r="D109" s="49">
        <v>20</v>
      </c>
      <c r="E109" s="50">
        <v>5</v>
      </c>
      <c r="F109" s="50">
        <v>15</v>
      </c>
      <c r="G109" s="15"/>
      <c r="H109" s="15"/>
      <c r="I109" s="88"/>
    </row>
    <row r="110" spans="1:9" ht="29.25" customHeight="1" x14ac:dyDescent="0.25">
      <c r="A110" s="102"/>
      <c r="B110" s="45" t="s">
        <v>194</v>
      </c>
      <c r="C110" s="129"/>
      <c r="D110" s="49">
        <v>10</v>
      </c>
      <c r="E110" s="50">
        <v>5</v>
      </c>
      <c r="F110" s="50">
        <v>5</v>
      </c>
      <c r="G110" s="15"/>
      <c r="H110" s="15"/>
      <c r="I110" s="88"/>
    </row>
    <row r="111" spans="1:9" ht="44.25" customHeight="1" x14ac:dyDescent="0.25">
      <c r="A111" s="102"/>
      <c r="B111" s="45" t="s">
        <v>195</v>
      </c>
      <c r="C111" s="129"/>
      <c r="D111" s="49">
        <v>20</v>
      </c>
      <c r="E111" s="50">
        <v>5</v>
      </c>
      <c r="F111" s="50">
        <v>15</v>
      </c>
      <c r="G111" s="15"/>
      <c r="H111" s="15"/>
      <c r="I111" s="88"/>
    </row>
    <row r="112" spans="1:9" ht="33" customHeight="1" x14ac:dyDescent="0.25">
      <c r="A112" s="102"/>
      <c r="B112" s="11" t="s">
        <v>196</v>
      </c>
      <c r="C112" s="129"/>
      <c r="D112" s="51">
        <v>10</v>
      </c>
      <c r="E112" s="52">
        <v>5</v>
      </c>
      <c r="F112" s="52">
        <v>5</v>
      </c>
      <c r="G112" s="15"/>
      <c r="H112" s="15"/>
      <c r="I112" s="88"/>
    </row>
    <row r="113" spans="1:9" ht="29.25" customHeight="1" x14ac:dyDescent="0.25">
      <c r="A113" s="102"/>
      <c r="B113" s="11" t="s">
        <v>197</v>
      </c>
      <c r="C113" s="129"/>
      <c r="D113" s="51">
        <v>10</v>
      </c>
      <c r="E113" s="52">
        <v>5</v>
      </c>
      <c r="F113" s="52">
        <v>5</v>
      </c>
      <c r="G113" s="15"/>
      <c r="H113" s="15"/>
      <c r="I113" s="88"/>
    </row>
    <row r="114" spans="1:9" ht="29.25" customHeight="1" x14ac:dyDescent="0.25">
      <c r="A114" s="102"/>
      <c r="B114" s="11" t="s">
        <v>198</v>
      </c>
      <c r="C114" s="129"/>
      <c r="D114" s="51">
        <v>10</v>
      </c>
      <c r="E114" s="52">
        <v>5</v>
      </c>
      <c r="F114" s="52">
        <v>5</v>
      </c>
      <c r="G114" s="15"/>
      <c r="H114" s="15"/>
      <c r="I114" s="88"/>
    </row>
    <row r="115" spans="1:9" ht="29.25" customHeight="1" x14ac:dyDescent="0.25">
      <c r="A115" s="102"/>
      <c r="B115" s="1" t="s">
        <v>199</v>
      </c>
      <c r="C115" s="129"/>
      <c r="D115" s="51">
        <v>10</v>
      </c>
      <c r="E115" s="52">
        <v>2</v>
      </c>
      <c r="F115" s="52">
        <v>8</v>
      </c>
      <c r="G115" s="15"/>
      <c r="H115" s="15"/>
      <c r="I115" s="88"/>
    </row>
    <row r="116" spans="1:9" ht="29.25" customHeight="1" x14ac:dyDescent="0.25">
      <c r="A116" s="102"/>
      <c r="B116" s="11" t="s">
        <v>200</v>
      </c>
      <c r="C116" s="129"/>
      <c r="D116" s="51">
        <v>10</v>
      </c>
      <c r="E116" s="52">
        <v>5</v>
      </c>
      <c r="F116" s="52">
        <v>5</v>
      </c>
      <c r="G116" s="15"/>
      <c r="H116" s="15"/>
      <c r="I116" s="88"/>
    </row>
    <row r="117" spans="1:9" ht="29.25" customHeight="1" x14ac:dyDescent="0.25">
      <c r="A117" s="102"/>
      <c r="B117" s="11" t="s">
        <v>201</v>
      </c>
      <c r="C117" s="129"/>
      <c r="D117" s="51">
        <v>10</v>
      </c>
      <c r="E117" s="52">
        <v>5</v>
      </c>
      <c r="F117" s="52">
        <v>5</v>
      </c>
      <c r="G117" s="15"/>
      <c r="H117" s="15"/>
      <c r="I117" s="88"/>
    </row>
    <row r="118" spans="1:9" ht="29.25" customHeight="1" x14ac:dyDescent="0.25">
      <c r="A118" s="102"/>
      <c r="B118" s="1" t="s">
        <v>202</v>
      </c>
      <c r="C118" s="129"/>
      <c r="D118" s="51">
        <v>10</v>
      </c>
      <c r="E118" s="52">
        <v>5</v>
      </c>
      <c r="F118" s="52">
        <v>5</v>
      </c>
      <c r="G118" s="15"/>
      <c r="H118" s="15"/>
      <c r="I118" s="88"/>
    </row>
    <row r="119" spans="1:9" ht="29.25" customHeight="1" x14ac:dyDescent="0.25">
      <c r="A119" s="102"/>
      <c r="B119" s="11" t="s">
        <v>203</v>
      </c>
      <c r="C119" s="129"/>
      <c r="D119" s="51">
        <v>10</v>
      </c>
      <c r="E119" s="52">
        <v>2</v>
      </c>
      <c r="F119" s="52">
        <v>8</v>
      </c>
      <c r="G119" s="26"/>
      <c r="H119" s="26"/>
      <c r="I119" s="88"/>
    </row>
    <row r="120" spans="1:9" ht="29.25" customHeight="1" x14ac:dyDescent="0.25">
      <c r="A120" s="102"/>
      <c r="B120" s="1" t="s">
        <v>204</v>
      </c>
      <c r="C120" s="129"/>
      <c r="D120" s="51">
        <v>10</v>
      </c>
      <c r="E120" s="52">
        <v>5</v>
      </c>
      <c r="F120" s="52">
        <v>5</v>
      </c>
      <c r="G120" s="26"/>
      <c r="H120" s="26"/>
      <c r="I120" s="88"/>
    </row>
    <row r="121" spans="1:9" ht="29.25" customHeight="1" x14ac:dyDescent="0.25">
      <c r="A121" s="102"/>
      <c r="B121" s="23" t="s">
        <v>205</v>
      </c>
      <c r="C121" s="129"/>
      <c r="D121" s="51">
        <v>20</v>
      </c>
      <c r="E121" s="52">
        <v>5</v>
      </c>
      <c r="F121" s="52">
        <v>5</v>
      </c>
      <c r="G121" s="26"/>
      <c r="H121" s="26"/>
      <c r="I121" s="88"/>
    </row>
    <row r="122" spans="1:9" ht="29.25" customHeight="1" x14ac:dyDescent="0.25">
      <c r="A122" s="102"/>
      <c r="B122" s="11" t="s">
        <v>206</v>
      </c>
      <c r="C122" s="130"/>
      <c r="D122" s="51">
        <v>10</v>
      </c>
      <c r="E122" s="52">
        <v>2</v>
      </c>
      <c r="F122" s="52">
        <v>8</v>
      </c>
      <c r="G122" s="15"/>
      <c r="H122" s="15"/>
      <c r="I122" s="88"/>
    </row>
    <row r="123" spans="1:9" ht="16.5" customHeight="1" x14ac:dyDescent="0.25">
      <c r="A123" s="103"/>
      <c r="B123" s="126" t="s">
        <v>1</v>
      </c>
      <c r="C123" s="127"/>
      <c r="D123" s="53">
        <v>200</v>
      </c>
      <c r="E123" s="54">
        <v>70</v>
      </c>
      <c r="F123" s="54">
        <v>130</v>
      </c>
      <c r="G123" s="56">
        <f>SUM(G107:G122)</f>
        <v>0</v>
      </c>
      <c r="H123" s="56">
        <f>SUM(H107:H122)</f>
        <v>0</v>
      </c>
      <c r="I123" s="88"/>
    </row>
    <row r="124" spans="1:9" ht="45" customHeight="1" x14ac:dyDescent="0.25">
      <c r="A124" s="144" t="s">
        <v>218</v>
      </c>
      <c r="B124" s="1" t="s">
        <v>66</v>
      </c>
      <c r="C124" s="141">
        <v>200</v>
      </c>
      <c r="D124" s="27">
        <v>5</v>
      </c>
      <c r="E124" s="27">
        <v>0</v>
      </c>
      <c r="F124" s="27">
        <v>5</v>
      </c>
      <c r="G124" s="57"/>
      <c r="H124" s="57"/>
      <c r="I124" s="88"/>
    </row>
    <row r="125" spans="1:9" ht="16.5" customHeight="1" x14ac:dyDescent="0.25">
      <c r="A125" s="145"/>
      <c r="B125" s="1" t="s">
        <v>67</v>
      </c>
      <c r="C125" s="142"/>
      <c r="D125" s="27">
        <v>5</v>
      </c>
      <c r="E125" s="27">
        <v>0</v>
      </c>
      <c r="F125" s="27">
        <v>5</v>
      </c>
      <c r="G125" s="57"/>
      <c r="H125" s="57"/>
      <c r="I125" s="88"/>
    </row>
    <row r="126" spans="1:9" ht="16.5" customHeight="1" x14ac:dyDescent="0.25">
      <c r="A126" s="145"/>
      <c r="B126" s="1" t="s">
        <v>68</v>
      </c>
      <c r="C126" s="142"/>
      <c r="D126" s="27">
        <v>5</v>
      </c>
      <c r="E126" s="27">
        <v>5</v>
      </c>
      <c r="F126" s="27">
        <v>0</v>
      </c>
      <c r="G126" s="57"/>
      <c r="H126" s="57"/>
      <c r="I126" s="88"/>
    </row>
    <row r="127" spans="1:9" ht="16.5" customHeight="1" x14ac:dyDescent="0.25">
      <c r="A127" s="145"/>
      <c r="B127" s="1" t="s">
        <v>69</v>
      </c>
      <c r="C127" s="142"/>
      <c r="D127" s="27">
        <v>20</v>
      </c>
      <c r="E127" s="27">
        <v>10</v>
      </c>
      <c r="F127" s="27">
        <v>10</v>
      </c>
      <c r="G127" s="57"/>
      <c r="H127" s="57"/>
      <c r="I127" s="88"/>
    </row>
    <row r="128" spans="1:9" ht="16.5" customHeight="1" x14ac:dyDescent="0.25">
      <c r="A128" s="145"/>
      <c r="B128" s="1" t="s">
        <v>70</v>
      </c>
      <c r="C128" s="142"/>
      <c r="D128" s="27">
        <v>5</v>
      </c>
      <c r="E128" s="27">
        <v>0</v>
      </c>
      <c r="F128" s="27">
        <v>5</v>
      </c>
      <c r="G128" s="57"/>
      <c r="H128" s="57"/>
      <c r="I128" s="88"/>
    </row>
    <row r="129" spans="1:9" ht="16.5" customHeight="1" x14ac:dyDescent="0.25">
      <c r="A129" s="145"/>
      <c r="B129" s="1" t="s">
        <v>71</v>
      </c>
      <c r="C129" s="142"/>
      <c r="D129" s="27">
        <v>5</v>
      </c>
      <c r="E129" s="27">
        <v>0</v>
      </c>
      <c r="F129" s="27">
        <v>5</v>
      </c>
      <c r="G129" s="57"/>
      <c r="H129" s="57"/>
      <c r="I129" s="88"/>
    </row>
    <row r="130" spans="1:9" ht="16.5" customHeight="1" x14ac:dyDescent="0.25">
      <c r="A130" s="145"/>
      <c r="B130" s="1" t="s">
        <v>72</v>
      </c>
      <c r="C130" s="142"/>
      <c r="D130" s="27">
        <v>10</v>
      </c>
      <c r="E130" s="27">
        <v>0</v>
      </c>
      <c r="F130" s="27">
        <v>10</v>
      </c>
      <c r="G130" s="57"/>
      <c r="H130" s="57"/>
      <c r="I130" s="88"/>
    </row>
    <row r="131" spans="1:9" ht="16.5" customHeight="1" x14ac:dyDescent="0.25">
      <c r="A131" s="145"/>
      <c r="B131" s="1" t="s">
        <v>73</v>
      </c>
      <c r="C131" s="142"/>
      <c r="D131" s="27">
        <v>10</v>
      </c>
      <c r="E131" s="27">
        <v>0</v>
      </c>
      <c r="F131" s="27">
        <v>10</v>
      </c>
      <c r="G131" s="57"/>
      <c r="H131" s="57"/>
      <c r="I131" s="88"/>
    </row>
    <row r="132" spans="1:9" ht="16.5" customHeight="1" x14ac:dyDescent="0.25">
      <c r="A132" s="145"/>
      <c r="B132" s="1" t="s">
        <v>74</v>
      </c>
      <c r="C132" s="142"/>
      <c r="D132" s="27">
        <v>20</v>
      </c>
      <c r="E132" s="27">
        <v>10</v>
      </c>
      <c r="F132" s="27">
        <v>10</v>
      </c>
      <c r="G132" s="57"/>
      <c r="H132" s="57"/>
      <c r="I132" s="88"/>
    </row>
    <row r="133" spans="1:9" ht="16.5" customHeight="1" x14ac:dyDescent="0.25">
      <c r="A133" s="145"/>
      <c r="B133" s="1" t="s">
        <v>75</v>
      </c>
      <c r="C133" s="142"/>
      <c r="D133" s="27">
        <v>5</v>
      </c>
      <c r="E133" s="27">
        <v>0</v>
      </c>
      <c r="F133" s="27">
        <v>5</v>
      </c>
      <c r="G133" s="57"/>
      <c r="H133" s="57"/>
      <c r="I133" s="88"/>
    </row>
    <row r="134" spans="1:9" ht="16.5" customHeight="1" x14ac:dyDescent="0.25">
      <c r="A134" s="145"/>
      <c r="B134" s="1" t="s">
        <v>76</v>
      </c>
      <c r="C134" s="142"/>
      <c r="D134" s="27">
        <v>5</v>
      </c>
      <c r="E134" s="27">
        <v>0</v>
      </c>
      <c r="F134" s="27">
        <v>5</v>
      </c>
      <c r="G134" s="57"/>
      <c r="H134" s="57"/>
      <c r="I134" s="88"/>
    </row>
    <row r="135" spans="1:9" ht="16.5" customHeight="1" x14ac:dyDescent="0.25">
      <c r="A135" s="145"/>
      <c r="B135" s="1" t="s">
        <v>77</v>
      </c>
      <c r="C135" s="142"/>
      <c r="D135" s="27">
        <v>5</v>
      </c>
      <c r="E135" s="27">
        <v>0</v>
      </c>
      <c r="F135" s="27">
        <v>5</v>
      </c>
      <c r="G135" s="57"/>
      <c r="H135" s="57"/>
      <c r="I135" s="88"/>
    </row>
    <row r="136" spans="1:9" ht="16.5" customHeight="1" x14ac:dyDescent="0.25">
      <c r="A136" s="145"/>
      <c r="B136" s="1" t="s">
        <v>78</v>
      </c>
      <c r="C136" s="142"/>
      <c r="D136" s="27">
        <v>5</v>
      </c>
      <c r="E136" s="27">
        <v>0</v>
      </c>
      <c r="F136" s="27">
        <v>5</v>
      </c>
      <c r="G136" s="57"/>
      <c r="H136" s="57"/>
      <c r="I136" s="88"/>
    </row>
    <row r="137" spans="1:9" ht="16.5" customHeight="1" x14ac:dyDescent="0.25">
      <c r="A137" s="145"/>
      <c r="B137" s="1" t="s">
        <v>79</v>
      </c>
      <c r="C137" s="142"/>
      <c r="D137" s="27">
        <v>5</v>
      </c>
      <c r="E137" s="27">
        <v>5</v>
      </c>
      <c r="F137" s="27">
        <v>0</v>
      </c>
      <c r="G137" s="57"/>
      <c r="H137" s="57"/>
      <c r="I137" s="88"/>
    </row>
    <row r="138" spans="1:9" ht="16.5" customHeight="1" x14ac:dyDescent="0.25">
      <c r="A138" s="145"/>
      <c r="B138" s="1" t="s">
        <v>80</v>
      </c>
      <c r="C138" s="142"/>
      <c r="D138" s="27">
        <v>5</v>
      </c>
      <c r="E138" s="27">
        <v>0</v>
      </c>
      <c r="F138" s="27">
        <v>5</v>
      </c>
      <c r="G138" s="57"/>
      <c r="H138" s="57"/>
      <c r="I138" s="88"/>
    </row>
    <row r="139" spans="1:9" ht="16.5" customHeight="1" x14ac:dyDescent="0.25">
      <c r="A139" s="145"/>
      <c r="B139" s="1" t="s">
        <v>81</v>
      </c>
      <c r="C139" s="142"/>
      <c r="D139" s="27">
        <v>5</v>
      </c>
      <c r="E139" s="27">
        <v>0</v>
      </c>
      <c r="F139" s="27">
        <v>5</v>
      </c>
      <c r="G139" s="57"/>
      <c r="H139" s="57"/>
      <c r="I139" s="88"/>
    </row>
    <row r="140" spans="1:9" ht="16.5" customHeight="1" x14ac:dyDescent="0.25">
      <c r="A140" s="145"/>
      <c r="B140" s="1" t="s">
        <v>82</v>
      </c>
      <c r="C140" s="142"/>
      <c r="D140" s="147">
        <v>20</v>
      </c>
      <c r="E140" s="147">
        <v>10</v>
      </c>
      <c r="F140" s="147">
        <v>10</v>
      </c>
      <c r="G140" s="57"/>
      <c r="H140" s="57"/>
      <c r="I140" s="88"/>
    </row>
    <row r="141" spans="1:9" ht="16.5" customHeight="1" x14ac:dyDescent="0.25">
      <c r="A141" s="145"/>
      <c r="B141" s="1" t="s">
        <v>83</v>
      </c>
      <c r="C141" s="142"/>
      <c r="D141" s="147"/>
      <c r="E141" s="147"/>
      <c r="F141" s="147"/>
      <c r="G141" s="57"/>
      <c r="H141" s="57"/>
      <c r="I141" s="88"/>
    </row>
    <row r="142" spans="1:9" ht="16.5" customHeight="1" x14ac:dyDescent="0.25">
      <c r="A142" s="145"/>
      <c r="B142" s="1" t="s">
        <v>84</v>
      </c>
      <c r="C142" s="142"/>
      <c r="D142" s="147"/>
      <c r="E142" s="147"/>
      <c r="F142" s="147"/>
      <c r="G142" s="57"/>
      <c r="H142" s="57"/>
      <c r="I142" s="88"/>
    </row>
    <row r="143" spans="1:9" ht="16.5" customHeight="1" x14ac:dyDescent="0.25">
      <c r="A143" s="145"/>
      <c r="B143" s="1" t="s">
        <v>85</v>
      </c>
      <c r="C143" s="142"/>
      <c r="D143" s="27">
        <v>5</v>
      </c>
      <c r="E143" s="27">
        <v>0</v>
      </c>
      <c r="F143" s="27">
        <v>5</v>
      </c>
      <c r="G143" s="57"/>
      <c r="H143" s="57"/>
      <c r="I143" s="88"/>
    </row>
    <row r="144" spans="1:9" ht="16.5" customHeight="1" x14ac:dyDescent="0.25">
      <c r="A144" s="145"/>
      <c r="B144" s="1" t="s">
        <v>86</v>
      </c>
      <c r="C144" s="142"/>
      <c r="D144" s="27">
        <v>5</v>
      </c>
      <c r="E144" s="27">
        <v>0</v>
      </c>
      <c r="F144" s="27">
        <v>5</v>
      </c>
      <c r="G144" s="57"/>
      <c r="H144" s="57"/>
      <c r="I144" s="88"/>
    </row>
    <row r="145" spans="1:9" ht="16.5" customHeight="1" x14ac:dyDescent="0.25">
      <c r="A145" s="145"/>
      <c r="B145" s="1" t="s">
        <v>87</v>
      </c>
      <c r="C145" s="142"/>
      <c r="D145" s="27">
        <v>5</v>
      </c>
      <c r="E145" s="27">
        <v>5</v>
      </c>
      <c r="F145" s="27">
        <v>0</v>
      </c>
      <c r="G145" s="57"/>
      <c r="H145" s="57"/>
      <c r="I145" s="88"/>
    </row>
    <row r="146" spans="1:9" ht="16.5" customHeight="1" x14ac:dyDescent="0.25">
      <c r="A146" s="145"/>
      <c r="B146" s="1" t="s">
        <v>88</v>
      </c>
      <c r="C146" s="142"/>
      <c r="D146" s="27">
        <v>5</v>
      </c>
      <c r="E146" s="27">
        <v>0</v>
      </c>
      <c r="F146" s="27">
        <v>5</v>
      </c>
      <c r="G146" s="57"/>
      <c r="H146" s="57"/>
      <c r="I146" s="88"/>
    </row>
    <row r="147" spans="1:9" ht="16.5" customHeight="1" x14ac:dyDescent="0.25">
      <c r="A147" s="145"/>
      <c r="B147" s="1" t="s">
        <v>89</v>
      </c>
      <c r="C147" s="142"/>
      <c r="D147" s="27">
        <v>5</v>
      </c>
      <c r="E147" s="27">
        <v>5</v>
      </c>
      <c r="F147" s="27">
        <v>0</v>
      </c>
      <c r="G147" s="57"/>
      <c r="H147" s="57"/>
      <c r="I147" s="88"/>
    </row>
    <row r="148" spans="1:9" ht="15.75" customHeight="1" x14ac:dyDescent="0.25">
      <c r="A148" s="145"/>
      <c r="B148" s="1" t="s">
        <v>90</v>
      </c>
      <c r="C148" s="142"/>
      <c r="D148" s="27">
        <v>5</v>
      </c>
      <c r="E148" s="27">
        <v>0</v>
      </c>
      <c r="F148" s="27">
        <v>5</v>
      </c>
      <c r="G148" s="57"/>
      <c r="H148" s="57"/>
      <c r="I148" s="88"/>
    </row>
    <row r="149" spans="1:9" ht="15.75" customHeight="1" x14ac:dyDescent="0.25">
      <c r="A149" s="145"/>
      <c r="B149" s="1" t="s">
        <v>91</v>
      </c>
      <c r="C149" s="142"/>
      <c r="D149" s="27">
        <v>5</v>
      </c>
      <c r="E149" s="27">
        <v>0</v>
      </c>
      <c r="F149" s="27">
        <v>5</v>
      </c>
      <c r="G149" s="57"/>
      <c r="H149" s="57"/>
      <c r="I149" s="88"/>
    </row>
    <row r="150" spans="1:9" ht="15.75" customHeight="1" x14ac:dyDescent="0.25">
      <c r="A150" s="145"/>
      <c r="B150" s="1" t="s">
        <v>92</v>
      </c>
      <c r="C150" s="142"/>
      <c r="D150" s="27">
        <v>5</v>
      </c>
      <c r="E150" s="27">
        <v>0</v>
      </c>
      <c r="F150" s="27">
        <v>5</v>
      </c>
      <c r="G150" s="57"/>
      <c r="H150" s="57"/>
      <c r="I150" s="88"/>
    </row>
    <row r="151" spans="1:9" ht="15.75" customHeight="1" x14ac:dyDescent="0.25">
      <c r="A151" s="145"/>
      <c r="B151" s="1" t="s">
        <v>93</v>
      </c>
      <c r="C151" s="142"/>
      <c r="D151" s="27">
        <v>5</v>
      </c>
      <c r="E151" s="27">
        <v>0</v>
      </c>
      <c r="F151" s="27">
        <v>5</v>
      </c>
      <c r="G151" s="57"/>
      <c r="H151" s="57"/>
      <c r="I151" s="88"/>
    </row>
    <row r="152" spans="1:9" ht="15.75" customHeight="1" x14ac:dyDescent="0.25">
      <c r="A152" s="145"/>
      <c r="B152" s="1" t="s">
        <v>94</v>
      </c>
      <c r="C152" s="142"/>
      <c r="D152" s="27">
        <v>5</v>
      </c>
      <c r="E152" s="27">
        <v>0</v>
      </c>
      <c r="F152" s="27">
        <v>5</v>
      </c>
      <c r="G152" s="57"/>
      <c r="H152" s="57"/>
      <c r="I152" s="88"/>
    </row>
    <row r="153" spans="1:9" ht="15.75" customHeight="1" x14ac:dyDescent="0.25">
      <c r="A153" s="145"/>
      <c r="B153" s="1" t="s">
        <v>95</v>
      </c>
      <c r="C153" s="142"/>
      <c r="D153" s="27">
        <v>5</v>
      </c>
      <c r="E153" s="27">
        <v>0</v>
      </c>
      <c r="F153" s="27">
        <v>5</v>
      </c>
      <c r="G153" s="57"/>
      <c r="H153" s="57"/>
      <c r="I153" s="88"/>
    </row>
    <row r="154" spans="1:9" ht="15.75" customHeight="1" x14ac:dyDescent="0.25">
      <c r="A154" s="146"/>
      <c r="B154" s="1" t="s">
        <v>96</v>
      </c>
      <c r="C154" s="143"/>
      <c r="D154" s="27">
        <v>5</v>
      </c>
      <c r="E154" s="27">
        <v>5</v>
      </c>
      <c r="F154" s="27">
        <v>0</v>
      </c>
      <c r="G154" s="57"/>
      <c r="H154" s="57"/>
      <c r="I154" s="88"/>
    </row>
    <row r="155" spans="1:9" ht="15.75" customHeight="1" x14ac:dyDescent="0.25">
      <c r="A155" s="148" t="s">
        <v>1</v>
      </c>
      <c r="B155" s="149"/>
      <c r="C155" s="150"/>
      <c r="D155" s="31">
        <f>SUM(D124:D154)</f>
        <v>200</v>
      </c>
      <c r="E155" s="33">
        <f>SUM(E124:E154)</f>
        <v>55</v>
      </c>
      <c r="F155" s="33">
        <f>SUM(F124:F154)</f>
        <v>145</v>
      </c>
      <c r="G155" s="56">
        <f>SUM(G139:G154)</f>
        <v>0</v>
      </c>
      <c r="H155" s="56">
        <f>SUM(H139:H154)</f>
        <v>0</v>
      </c>
      <c r="I155" s="89"/>
    </row>
    <row r="156" spans="1:9" ht="30" customHeight="1" x14ac:dyDescent="0.25">
      <c r="A156" s="136" t="s">
        <v>38</v>
      </c>
      <c r="B156" s="136"/>
      <c r="C156" s="123">
        <v>400</v>
      </c>
      <c r="D156" s="124"/>
      <c r="E156" s="124"/>
      <c r="F156" s="125"/>
      <c r="G156" s="138"/>
      <c r="H156" s="139"/>
      <c r="I156" s="140"/>
    </row>
    <row r="157" spans="1:9" ht="18.75" x14ac:dyDescent="0.25">
      <c r="A157" s="152"/>
      <c r="B157" s="153"/>
      <c r="C157" s="153"/>
      <c r="D157" s="153"/>
      <c r="E157" s="153"/>
      <c r="F157" s="153"/>
      <c r="G157" s="153"/>
      <c r="H157" s="153"/>
      <c r="I157" s="154"/>
    </row>
    <row r="158" spans="1:9" ht="57" customHeight="1" x14ac:dyDescent="0.25">
      <c r="A158" s="91" t="s">
        <v>33</v>
      </c>
      <c r="B158" s="91"/>
      <c r="C158" s="91" t="s">
        <v>221</v>
      </c>
      <c r="D158" s="91"/>
      <c r="E158" s="91"/>
      <c r="F158" s="91"/>
      <c r="G158" s="91"/>
      <c r="H158" s="91"/>
      <c r="I158" s="91"/>
    </row>
    <row r="159" spans="1:9" ht="29.25" customHeight="1" x14ac:dyDescent="0.25">
      <c r="A159" s="92" t="s">
        <v>34</v>
      </c>
      <c r="B159" s="92" t="s">
        <v>35</v>
      </c>
      <c r="C159" s="93" t="s">
        <v>42</v>
      </c>
      <c r="D159" s="94" t="s">
        <v>2</v>
      </c>
      <c r="E159" s="95" t="s">
        <v>0</v>
      </c>
      <c r="F159" s="95"/>
      <c r="G159" s="96" t="s">
        <v>51</v>
      </c>
      <c r="H159" s="96"/>
      <c r="I159" s="97" t="s">
        <v>52</v>
      </c>
    </row>
    <row r="160" spans="1:9" ht="36" customHeight="1" x14ac:dyDescent="0.25">
      <c r="A160" s="92"/>
      <c r="B160" s="92"/>
      <c r="C160" s="93"/>
      <c r="D160" s="94"/>
      <c r="E160" s="18" t="s">
        <v>37</v>
      </c>
      <c r="F160" s="18" t="s">
        <v>39</v>
      </c>
      <c r="G160" s="18" t="s">
        <v>37</v>
      </c>
      <c r="H160" s="17" t="s">
        <v>3</v>
      </c>
      <c r="I160" s="97"/>
    </row>
    <row r="161" spans="1:9" ht="15.75" customHeight="1" x14ac:dyDescent="0.25">
      <c r="A161" s="110" t="s">
        <v>97</v>
      </c>
      <c r="B161" s="111"/>
      <c r="C161" s="111"/>
      <c r="D161" s="111"/>
      <c r="E161" s="111"/>
      <c r="F161" s="111"/>
      <c r="G161" s="111"/>
      <c r="H161" s="111"/>
      <c r="I161" s="112"/>
    </row>
    <row r="162" spans="1:9" ht="30" x14ac:dyDescent="0.25">
      <c r="A162" s="113" t="s">
        <v>54</v>
      </c>
      <c r="B162" s="1" t="s">
        <v>8</v>
      </c>
      <c r="C162" s="114">
        <v>50</v>
      </c>
      <c r="D162" s="15">
        <v>5</v>
      </c>
      <c r="E162" s="15">
        <v>2</v>
      </c>
      <c r="F162" s="15">
        <v>3</v>
      </c>
      <c r="G162" s="11"/>
      <c r="H162" s="11"/>
      <c r="I162" s="87"/>
    </row>
    <row r="163" spans="1:9" ht="30" x14ac:dyDescent="0.25">
      <c r="A163" s="113"/>
      <c r="B163" s="1" t="s">
        <v>9</v>
      </c>
      <c r="C163" s="114"/>
      <c r="D163" s="15">
        <v>5</v>
      </c>
      <c r="E163" s="15">
        <v>2</v>
      </c>
      <c r="F163" s="15">
        <v>3</v>
      </c>
      <c r="G163" s="11"/>
      <c r="H163" s="11"/>
      <c r="I163" s="88"/>
    </row>
    <row r="164" spans="1:9" ht="45" x14ac:dyDescent="0.25">
      <c r="A164" s="113"/>
      <c r="B164" s="1" t="s">
        <v>10</v>
      </c>
      <c r="C164" s="114"/>
      <c r="D164" s="15">
        <v>10</v>
      </c>
      <c r="E164" s="15">
        <v>5</v>
      </c>
      <c r="F164" s="15">
        <v>5</v>
      </c>
      <c r="G164" s="11"/>
      <c r="H164" s="11"/>
      <c r="I164" s="88"/>
    </row>
    <row r="165" spans="1:9" ht="18.75" customHeight="1" x14ac:dyDescent="0.25">
      <c r="A165" s="113"/>
      <c r="B165" s="1" t="s">
        <v>11</v>
      </c>
      <c r="C165" s="114"/>
      <c r="D165" s="15">
        <v>5</v>
      </c>
      <c r="E165" s="15">
        <v>3</v>
      </c>
      <c r="F165" s="15">
        <v>2</v>
      </c>
      <c r="G165" s="11"/>
      <c r="H165" s="11"/>
      <c r="I165" s="88"/>
    </row>
    <row r="166" spans="1:9" ht="30" x14ac:dyDescent="0.25">
      <c r="A166" s="113"/>
      <c r="B166" s="1" t="s">
        <v>12</v>
      </c>
      <c r="C166" s="114"/>
      <c r="D166" s="15">
        <v>5</v>
      </c>
      <c r="E166" s="15">
        <v>2</v>
      </c>
      <c r="F166" s="15">
        <v>3</v>
      </c>
      <c r="G166" s="11"/>
      <c r="H166" s="11"/>
      <c r="I166" s="88"/>
    </row>
    <row r="167" spans="1:9" ht="30" x14ac:dyDescent="0.25">
      <c r="A167" s="113"/>
      <c r="B167" s="1" t="s">
        <v>13</v>
      </c>
      <c r="C167" s="114"/>
      <c r="D167" s="15">
        <v>10</v>
      </c>
      <c r="E167" s="15">
        <v>5</v>
      </c>
      <c r="F167" s="15">
        <v>5</v>
      </c>
      <c r="G167" s="11"/>
      <c r="H167" s="11"/>
      <c r="I167" s="88"/>
    </row>
    <row r="168" spans="1:9" ht="30" x14ac:dyDescent="0.25">
      <c r="A168" s="113"/>
      <c r="B168" s="1" t="s">
        <v>14</v>
      </c>
      <c r="C168" s="114"/>
      <c r="D168" s="15">
        <v>5</v>
      </c>
      <c r="E168" s="15">
        <v>3</v>
      </c>
      <c r="F168" s="15">
        <v>2</v>
      </c>
      <c r="G168" s="11"/>
      <c r="H168" s="11"/>
      <c r="I168" s="88"/>
    </row>
    <row r="169" spans="1:9" ht="30" x14ac:dyDescent="0.25">
      <c r="A169" s="113"/>
      <c r="B169" s="1" t="s">
        <v>15</v>
      </c>
      <c r="C169" s="114"/>
      <c r="D169" s="15">
        <v>5</v>
      </c>
      <c r="E169" s="15">
        <v>2</v>
      </c>
      <c r="F169" s="15">
        <v>3</v>
      </c>
      <c r="G169" s="11"/>
      <c r="H169" s="11"/>
      <c r="I169" s="88"/>
    </row>
    <row r="170" spans="1:9" ht="20.25" customHeight="1" x14ac:dyDescent="0.25">
      <c r="A170" s="113"/>
      <c r="B170" s="105"/>
      <c r="C170" s="106"/>
      <c r="D170" s="5">
        <v>50</v>
      </c>
      <c r="E170" s="6">
        <f>SUM(E162:E169)</f>
        <v>24</v>
      </c>
      <c r="F170" s="6">
        <f>SUM(F162:F169)</f>
        <v>26</v>
      </c>
      <c r="G170" s="4"/>
      <c r="H170" s="4"/>
      <c r="I170" s="89"/>
    </row>
    <row r="171" spans="1:9" ht="15.75" x14ac:dyDescent="0.25">
      <c r="A171" s="107" t="s">
        <v>57</v>
      </c>
      <c r="B171" s="107"/>
      <c r="C171" s="16">
        <v>50</v>
      </c>
      <c r="D171" s="5"/>
      <c r="E171" s="5"/>
      <c r="F171" s="5"/>
      <c r="G171" s="4"/>
      <c r="H171" s="4"/>
      <c r="I171" s="4"/>
    </row>
    <row r="172" spans="1:9" ht="20.25" customHeight="1" x14ac:dyDescent="0.25">
      <c r="A172" s="110" t="s">
        <v>222</v>
      </c>
      <c r="B172" s="111"/>
      <c r="C172" s="111"/>
      <c r="D172" s="111"/>
      <c r="E172" s="111"/>
      <c r="F172" s="111"/>
      <c r="G172" s="111"/>
      <c r="H172" s="111"/>
      <c r="I172" s="112"/>
    </row>
    <row r="173" spans="1:9" x14ac:dyDescent="0.25">
      <c r="A173" s="113" t="s">
        <v>55</v>
      </c>
      <c r="B173" s="1" t="s">
        <v>16</v>
      </c>
      <c r="C173" s="114">
        <v>50</v>
      </c>
      <c r="D173" s="15">
        <v>3</v>
      </c>
      <c r="E173" s="15">
        <v>0</v>
      </c>
      <c r="F173" s="15">
        <v>3</v>
      </c>
      <c r="G173" s="11"/>
      <c r="H173" s="11"/>
      <c r="I173" s="87"/>
    </row>
    <row r="174" spans="1:9" x14ac:dyDescent="0.25">
      <c r="A174" s="113"/>
      <c r="B174" s="1" t="s">
        <v>17</v>
      </c>
      <c r="C174" s="114"/>
      <c r="D174" s="15">
        <v>3</v>
      </c>
      <c r="E174" s="15">
        <v>0</v>
      </c>
      <c r="F174" s="15">
        <v>3</v>
      </c>
      <c r="G174" s="11"/>
      <c r="H174" s="11"/>
      <c r="I174" s="88"/>
    </row>
    <row r="175" spans="1:9" ht="17.25" customHeight="1" x14ac:dyDescent="0.25">
      <c r="A175" s="113"/>
      <c r="B175" s="1" t="s">
        <v>18</v>
      </c>
      <c r="C175" s="114"/>
      <c r="D175" s="15">
        <v>3</v>
      </c>
      <c r="E175" s="15">
        <v>0</v>
      </c>
      <c r="F175" s="15">
        <v>3</v>
      </c>
      <c r="G175" s="11"/>
      <c r="H175" s="11"/>
      <c r="I175" s="88"/>
    </row>
    <row r="176" spans="1:9" x14ac:dyDescent="0.25">
      <c r="A176" s="113"/>
      <c r="B176" s="1" t="s">
        <v>19</v>
      </c>
      <c r="C176" s="114"/>
      <c r="D176" s="15">
        <v>3</v>
      </c>
      <c r="E176" s="15">
        <v>0</v>
      </c>
      <c r="F176" s="15">
        <v>3</v>
      </c>
      <c r="G176" s="11"/>
      <c r="H176" s="11"/>
      <c r="I176" s="88"/>
    </row>
    <row r="177" spans="1:9" x14ac:dyDescent="0.25">
      <c r="A177" s="113"/>
      <c r="B177" s="1" t="s">
        <v>20</v>
      </c>
      <c r="C177" s="114"/>
      <c r="D177" s="15">
        <v>6</v>
      </c>
      <c r="E177" s="15">
        <v>6</v>
      </c>
      <c r="F177" s="15">
        <v>0</v>
      </c>
      <c r="G177" s="11"/>
      <c r="H177" s="11"/>
      <c r="I177" s="88"/>
    </row>
    <row r="178" spans="1:9" x14ac:dyDescent="0.25">
      <c r="A178" s="113"/>
      <c r="B178" s="1" t="s">
        <v>21</v>
      </c>
      <c r="C178" s="114"/>
      <c r="D178" s="15">
        <v>6</v>
      </c>
      <c r="E178" s="15">
        <v>6</v>
      </c>
      <c r="F178" s="15">
        <v>0</v>
      </c>
      <c r="G178" s="11"/>
      <c r="H178" s="11"/>
      <c r="I178" s="88"/>
    </row>
    <row r="179" spans="1:9" ht="30" x14ac:dyDescent="0.25">
      <c r="A179" s="113"/>
      <c r="B179" s="1" t="s">
        <v>22</v>
      </c>
      <c r="C179" s="114"/>
      <c r="D179" s="15">
        <v>16</v>
      </c>
      <c r="E179" s="15">
        <v>8</v>
      </c>
      <c r="F179" s="15">
        <v>8</v>
      </c>
      <c r="G179" s="11"/>
      <c r="H179" s="11"/>
      <c r="I179" s="88"/>
    </row>
    <row r="180" spans="1:9" x14ac:dyDescent="0.25">
      <c r="A180" s="113"/>
      <c r="B180" s="1" t="s">
        <v>23</v>
      </c>
      <c r="C180" s="114"/>
      <c r="D180" s="15">
        <v>10</v>
      </c>
      <c r="E180" s="15">
        <v>4</v>
      </c>
      <c r="F180" s="15">
        <v>6</v>
      </c>
      <c r="G180" s="11"/>
      <c r="H180" s="11"/>
      <c r="I180" s="88"/>
    </row>
    <row r="181" spans="1:9" ht="15.75" x14ac:dyDescent="0.25">
      <c r="A181" s="113"/>
      <c r="B181" s="105"/>
      <c r="C181" s="106"/>
      <c r="D181" s="5">
        <f>SUM(D173:D180)</f>
        <v>50</v>
      </c>
      <c r="E181" s="6">
        <f>SUM(E173:E180)</f>
        <v>24</v>
      </c>
      <c r="F181" s="6">
        <f>SUM(F173:F180)</f>
        <v>26</v>
      </c>
      <c r="G181" s="4"/>
      <c r="H181" s="4"/>
      <c r="I181" s="89"/>
    </row>
    <row r="182" spans="1:9" ht="18.75" customHeight="1" x14ac:dyDescent="0.25">
      <c r="A182" s="110" t="s">
        <v>223</v>
      </c>
      <c r="B182" s="111"/>
      <c r="C182" s="111"/>
      <c r="D182" s="111"/>
      <c r="E182" s="111"/>
      <c r="F182" s="111"/>
      <c r="G182" s="111"/>
      <c r="H182" s="111"/>
      <c r="I182" s="112"/>
    </row>
    <row r="183" spans="1:9" ht="30" customHeight="1" x14ac:dyDescent="0.25">
      <c r="A183" s="117" t="s">
        <v>56</v>
      </c>
      <c r="B183" s="1" t="s">
        <v>24</v>
      </c>
      <c r="C183" s="120">
        <v>50</v>
      </c>
      <c r="D183" s="15">
        <v>6</v>
      </c>
      <c r="E183" s="15">
        <v>2</v>
      </c>
      <c r="F183" s="15">
        <v>4</v>
      </c>
      <c r="G183" s="11"/>
      <c r="H183" s="11"/>
      <c r="I183" s="87"/>
    </row>
    <row r="184" spans="1:9" ht="30" x14ac:dyDescent="0.25">
      <c r="A184" s="118"/>
      <c r="B184" s="1" t="s">
        <v>25</v>
      </c>
      <c r="C184" s="121"/>
      <c r="D184" s="15">
        <v>4</v>
      </c>
      <c r="E184" s="15">
        <v>0</v>
      </c>
      <c r="F184" s="15">
        <v>4</v>
      </c>
      <c r="G184" s="11"/>
      <c r="H184" s="11"/>
      <c r="I184" s="88"/>
    </row>
    <row r="185" spans="1:9" ht="29.25" customHeight="1" x14ac:dyDescent="0.25">
      <c r="A185" s="118"/>
      <c r="B185" s="1" t="s">
        <v>26</v>
      </c>
      <c r="C185" s="121"/>
      <c r="D185" s="15">
        <v>4</v>
      </c>
      <c r="E185" s="15">
        <v>3</v>
      </c>
      <c r="F185" s="15">
        <v>1</v>
      </c>
      <c r="G185" s="11"/>
      <c r="H185" s="11"/>
      <c r="I185" s="88"/>
    </row>
    <row r="186" spans="1:9" ht="22.5" customHeight="1" x14ac:dyDescent="0.25">
      <c r="A186" s="118"/>
      <c r="B186" s="1" t="s">
        <v>27</v>
      </c>
      <c r="C186" s="121"/>
      <c r="D186" s="15">
        <v>6</v>
      </c>
      <c r="E186" s="15">
        <v>4</v>
      </c>
      <c r="F186" s="15">
        <v>2</v>
      </c>
      <c r="G186" s="11"/>
      <c r="H186" s="11"/>
      <c r="I186" s="88"/>
    </row>
    <row r="187" spans="1:9" ht="30" x14ac:dyDescent="0.25">
      <c r="A187" s="118"/>
      <c r="B187" s="1" t="s">
        <v>28</v>
      </c>
      <c r="C187" s="121"/>
      <c r="D187" s="15">
        <v>6</v>
      </c>
      <c r="E187" s="15">
        <v>4</v>
      </c>
      <c r="F187" s="15">
        <v>2</v>
      </c>
      <c r="G187" s="11"/>
      <c r="H187" s="11"/>
      <c r="I187" s="88"/>
    </row>
    <row r="188" spans="1:9" ht="45" x14ac:dyDescent="0.25">
      <c r="A188" s="118"/>
      <c r="B188" s="1" t="s">
        <v>29</v>
      </c>
      <c r="C188" s="121"/>
      <c r="D188" s="15">
        <v>6</v>
      </c>
      <c r="E188" s="15">
        <v>4</v>
      </c>
      <c r="F188" s="15">
        <v>2</v>
      </c>
      <c r="G188" s="11"/>
      <c r="H188" s="11"/>
      <c r="I188" s="88"/>
    </row>
    <row r="189" spans="1:9" ht="30" x14ac:dyDescent="0.25">
      <c r="A189" s="118"/>
      <c r="B189" s="1" t="s">
        <v>30</v>
      </c>
      <c r="C189" s="121"/>
      <c r="D189" s="15">
        <v>6</v>
      </c>
      <c r="E189" s="15">
        <v>2</v>
      </c>
      <c r="F189" s="15">
        <v>4</v>
      </c>
      <c r="G189" s="11"/>
      <c r="H189" s="11"/>
      <c r="I189" s="88"/>
    </row>
    <row r="190" spans="1:9" ht="27" customHeight="1" x14ac:dyDescent="0.25">
      <c r="A190" s="118"/>
      <c r="B190" s="1" t="s">
        <v>31</v>
      </c>
      <c r="C190" s="121"/>
      <c r="D190" s="15">
        <v>6</v>
      </c>
      <c r="E190" s="15">
        <v>4</v>
      </c>
      <c r="F190" s="15">
        <v>2</v>
      </c>
      <c r="G190" s="11"/>
      <c r="H190" s="11"/>
      <c r="I190" s="88"/>
    </row>
    <row r="191" spans="1:9" ht="20.25" customHeight="1" x14ac:dyDescent="0.25">
      <c r="A191" s="118"/>
      <c r="B191" s="1" t="s">
        <v>32</v>
      </c>
      <c r="C191" s="122"/>
      <c r="D191" s="15">
        <v>6</v>
      </c>
      <c r="E191" s="15">
        <v>2</v>
      </c>
      <c r="F191" s="15">
        <v>4</v>
      </c>
      <c r="G191" s="11"/>
      <c r="H191" s="11"/>
      <c r="I191" s="88"/>
    </row>
    <row r="192" spans="1:9" ht="20.25" customHeight="1" x14ac:dyDescent="0.25">
      <c r="A192" s="119"/>
      <c r="B192" s="105"/>
      <c r="C192" s="106"/>
      <c r="D192" s="5">
        <f>SUM(D183:D191)</f>
        <v>50</v>
      </c>
      <c r="E192" s="6">
        <f>SUM(E183:E191)</f>
        <v>25</v>
      </c>
      <c r="F192" s="6">
        <f>SUM(F183:F191)</f>
        <v>25</v>
      </c>
      <c r="G192" s="4"/>
      <c r="H192" s="4"/>
      <c r="I192" s="89"/>
    </row>
    <row r="193" spans="1:18" ht="20.25" customHeight="1" x14ac:dyDescent="0.25">
      <c r="A193" s="110" t="s">
        <v>224</v>
      </c>
      <c r="B193" s="111"/>
      <c r="C193" s="111"/>
      <c r="D193" s="111"/>
      <c r="E193" s="111"/>
      <c r="F193" s="111"/>
      <c r="G193" s="111"/>
      <c r="H193" s="111"/>
      <c r="I193" s="112"/>
    </row>
    <row r="194" spans="1:18" ht="45" x14ac:dyDescent="0.25">
      <c r="A194" s="113" t="s">
        <v>98</v>
      </c>
      <c r="B194" s="1" t="s">
        <v>99</v>
      </c>
      <c r="C194" s="114">
        <v>50</v>
      </c>
      <c r="D194" s="15">
        <v>6</v>
      </c>
      <c r="E194" s="15">
        <v>2</v>
      </c>
      <c r="F194" s="15">
        <v>4</v>
      </c>
      <c r="G194" s="11"/>
      <c r="H194" s="11"/>
      <c r="I194" s="87"/>
    </row>
    <row r="195" spans="1:18" ht="45" x14ac:dyDescent="0.25">
      <c r="A195" s="113"/>
      <c r="B195" s="1" t="s">
        <v>100</v>
      </c>
      <c r="C195" s="114"/>
      <c r="D195" s="15">
        <v>8</v>
      </c>
      <c r="E195" s="15">
        <v>4</v>
      </c>
      <c r="F195" s="15">
        <v>4</v>
      </c>
      <c r="G195" s="11"/>
      <c r="H195" s="11"/>
      <c r="I195" s="88"/>
    </row>
    <row r="196" spans="1:18" ht="30" x14ac:dyDescent="0.25">
      <c r="A196" s="113"/>
      <c r="B196" s="1" t="s">
        <v>101</v>
      </c>
      <c r="C196" s="114"/>
      <c r="D196" s="15">
        <v>4</v>
      </c>
      <c r="E196" s="15">
        <v>0</v>
      </c>
      <c r="F196" s="15">
        <v>4</v>
      </c>
      <c r="G196" s="11"/>
      <c r="H196" s="11"/>
      <c r="I196" s="88"/>
    </row>
    <row r="197" spans="1:18" ht="30.75" customHeight="1" x14ac:dyDescent="0.25">
      <c r="A197" s="113"/>
      <c r="B197" s="1" t="s">
        <v>102</v>
      </c>
      <c r="C197" s="114"/>
      <c r="D197" s="15">
        <v>8</v>
      </c>
      <c r="E197" s="15">
        <v>4</v>
      </c>
      <c r="F197" s="15">
        <v>4</v>
      </c>
      <c r="G197" s="11"/>
      <c r="H197" s="11"/>
      <c r="I197" s="88"/>
    </row>
    <row r="198" spans="1:18" ht="30" x14ac:dyDescent="0.25">
      <c r="A198" s="113"/>
      <c r="B198" s="1" t="s">
        <v>103</v>
      </c>
      <c r="C198" s="114"/>
      <c r="D198" s="15">
        <v>4</v>
      </c>
      <c r="E198" s="15">
        <v>2</v>
      </c>
      <c r="F198" s="15">
        <v>2</v>
      </c>
      <c r="G198" s="11"/>
      <c r="H198" s="11"/>
      <c r="I198" s="88"/>
    </row>
    <row r="199" spans="1:18" ht="30" x14ac:dyDescent="0.25">
      <c r="A199" s="113"/>
      <c r="B199" s="1" t="s">
        <v>104</v>
      </c>
      <c r="C199" s="114"/>
      <c r="D199" s="15">
        <v>4</v>
      </c>
      <c r="E199" s="15">
        <v>4</v>
      </c>
      <c r="F199" s="15">
        <v>0</v>
      </c>
      <c r="G199" s="11"/>
      <c r="H199" s="11"/>
      <c r="I199" s="88"/>
    </row>
    <row r="200" spans="1:18" ht="30" x14ac:dyDescent="0.25">
      <c r="A200" s="113"/>
      <c r="B200" s="1" t="s">
        <v>105</v>
      </c>
      <c r="C200" s="114"/>
      <c r="D200" s="15">
        <v>4</v>
      </c>
      <c r="E200" s="15">
        <v>4</v>
      </c>
      <c r="F200" s="15">
        <v>0</v>
      </c>
      <c r="G200" s="11"/>
      <c r="H200" s="11"/>
      <c r="I200" s="88"/>
    </row>
    <row r="201" spans="1:18" ht="30" x14ac:dyDescent="0.25">
      <c r="A201" s="113"/>
      <c r="B201" s="1" t="s">
        <v>106</v>
      </c>
      <c r="C201" s="114"/>
      <c r="D201" s="15">
        <v>4</v>
      </c>
      <c r="E201" s="15">
        <v>4</v>
      </c>
      <c r="F201" s="15">
        <v>0</v>
      </c>
      <c r="G201" s="11"/>
      <c r="H201" s="11"/>
      <c r="I201" s="88"/>
    </row>
    <row r="202" spans="1:18" ht="30" x14ac:dyDescent="0.25">
      <c r="A202" s="113"/>
      <c r="B202" s="1" t="s">
        <v>107</v>
      </c>
      <c r="C202" s="114"/>
      <c r="D202" s="15">
        <v>4</v>
      </c>
      <c r="E202" s="15">
        <v>4</v>
      </c>
      <c r="F202" s="15">
        <v>0</v>
      </c>
      <c r="G202" s="11"/>
      <c r="H202" s="11"/>
      <c r="I202" s="88"/>
    </row>
    <row r="203" spans="1:18" ht="45" x14ac:dyDescent="0.25">
      <c r="A203" s="113"/>
      <c r="B203" s="1" t="s">
        <v>108</v>
      </c>
      <c r="C203" s="114"/>
      <c r="D203" s="15">
        <v>4</v>
      </c>
      <c r="E203" s="15">
        <v>4</v>
      </c>
      <c r="F203" s="15">
        <v>0</v>
      </c>
      <c r="G203" s="11"/>
      <c r="H203" s="11"/>
      <c r="I203" s="88"/>
    </row>
    <row r="204" spans="1:18" ht="15.75" x14ac:dyDescent="0.25">
      <c r="A204" s="113"/>
      <c r="B204" s="105"/>
      <c r="C204" s="106"/>
      <c r="D204" s="5">
        <f>SUM(D194:D203)</f>
        <v>50</v>
      </c>
      <c r="E204" s="6">
        <f>SUM(E194:E203)</f>
        <v>32</v>
      </c>
      <c r="F204" s="6">
        <f>SUM(F194:F203)</f>
        <v>18</v>
      </c>
      <c r="G204" s="4"/>
      <c r="H204" s="4"/>
      <c r="I204" s="89"/>
    </row>
    <row r="205" spans="1:18" ht="18.75" x14ac:dyDescent="0.3">
      <c r="A205" s="151" t="s">
        <v>225</v>
      </c>
      <c r="B205" s="151"/>
      <c r="C205" s="151"/>
      <c r="D205" s="151"/>
      <c r="E205" s="151"/>
      <c r="F205" s="151"/>
      <c r="G205" s="151"/>
      <c r="H205" s="151"/>
      <c r="I205" s="151"/>
      <c r="J205" s="108"/>
      <c r="K205" s="108"/>
      <c r="L205" s="109"/>
      <c r="M205" s="109"/>
      <c r="N205" s="109"/>
      <c r="O205" s="109"/>
      <c r="P205" s="104"/>
      <c r="Q205" s="104"/>
      <c r="R205" s="104"/>
    </row>
    <row r="206" spans="1:18" x14ac:dyDescent="0.25">
      <c r="A206" s="113" t="s">
        <v>207</v>
      </c>
      <c r="B206" s="55" t="s">
        <v>208</v>
      </c>
      <c r="C206" s="114">
        <v>50</v>
      </c>
      <c r="D206" s="27">
        <v>6</v>
      </c>
      <c r="E206" s="27">
        <v>2</v>
      </c>
      <c r="F206" s="27">
        <v>4</v>
      </c>
      <c r="G206" s="11"/>
      <c r="H206" s="11"/>
      <c r="I206" s="87"/>
      <c r="M206" s="2"/>
    </row>
    <row r="207" spans="1:18" x14ac:dyDescent="0.25">
      <c r="A207" s="113"/>
      <c r="B207" s="55" t="s">
        <v>209</v>
      </c>
      <c r="C207" s="114"/>
      <c r="D207" s="27">
        <v>8</v>
      </c>
      <c r="E207" s="27">
        <v>4</v>
      </c>
      <c r="F207" s="27">
        <v>4</v>
      </c>
      <c r="G207" s="11"/>
      <c r="H207" s="11"/>
      <c r="I207" s="88"/>
      <c r="M207" s="2"/>
    </row>
    <row r="208" spans="1:18" ht="45" x14ac:dyDescent="0.25">
      <c r="A208" s="113"/>
      <c r="B208" s="55" t="s">
        <v>210</v>
      </c>
      <c r="C208" s="114"/>
      <c r="D208" s="27">
        <v>4</v>
      </c>
      <c r="E208" s="27">
        <v>0</v>
      </c>
      <c r="F208" s="27">
        <v>4</v>
      </c>
      <c r="G208" s="11"/>
      <c r="H208" s="11"/>
      <c r="I208" s="88"/>
      <c r="M208" s="2"/>
    </row>
    <row r="209" spans="1:13" ht="30" x14ac:dyDescent="0.25">
      <c r="A209" s="113"/>
      <c r="B209" s="55" t="s">
        <v>211</v>
      </c>
      <c r="C209" s="114"/>
      <c r="D209" s="27">
        <v>8</v>
      </c>
      <c r="E209" s="27">
        <v>4</v>
      </c>
      <c r="F209" s="27">
        <v>4</v>
      </c>
      <c r="G209" s="11"/>
      <c r="H209" s="11"/>
      <c r="I209" s="88"/>
      <c r="M209" s="2"/>
    </row>
    <row r="210" spans="1:13" ht="30" x14ac:dyDescent="0.25">
      <c r="A210" s="113"/>
      <c r="B210" s="55" t="s">
        <v>212</v>
      </c>
      <c r="C210" s="114"/>
      <c r="D210" s="27">
        <v>4</v>
      </c>
      <c r="E210" s="27">
        <v>2</v>
      </c>
      <c r="F210" s="27">
        <v>2</v>
      </c>
      <c r="G210" s="11"/>
      <c r="H210" s="11"/>
      <c r="I210" s="88"/>
      <c r="M210" s="2"/>
    </row>
    <row r="211" spans="1:13" ht="30" x14ac:dyDescent="0.25">
      <c r="A211" s="113"/>
      <c r="B211" s="55" t="s">
        <v>213</v>
      </c>
      <c r="C211" s="114"/>
      <c r="D211" s="27">
        <v>4</v>
      </c>
      <c r="E211" s="27">
        <v>4</v>
      </c>
      <c r="F211" s="27">
        <v>0</v>
      </c>
      <c r="G211" s="11"/>
      <c r="H211" s="11"/>
      <c r="I211" s="88"/>
      <c r="M211" s="2"/>
    </row>
    <row r="212" spans="1:13" ht="45" x14ac:dyDescent="0.25">
      <c r="A212" s="113"/>
      <c r="B212" s="55" t="s">
        <v>214</v>
      </c>
      <c r="C212" s="114"/>
      <c r="D212" s="27">
        <v>4</v>
      </c>
      <c r="E212" s="27">
        <v>4</v>
      </c>
      <c r="F212" s="27">
        <v>0</v>
      </c>
      <c r="G212" s="11"/>
      <c r="H212" s="11"/>
      <c r="I212" s="88"/>
      <c r="M212" s="2"/>
    </row>
    <row r="213" spans="1:13" ht="30" x14ac:dyDescent="0.25">
      <c r="A213" s="113"/>
      <c r="B213" s="55" t="s">
        <v>215</v>
      </c>
      <c r="C213" s="114"/>
      <c r="D213" s="27">
        <v>4</v>
      </c>
      <c r="E213" s="27">
        <v>4</v>
      </c>
      <c r="F213" s="27">
        <v>0</v>
      </c>
      <c r="G213" s="11"/>
      <c r="H213" s="11"/>
      <c r="I213" s="88"/>
      <c r="M213" s="2"/>
    </row>
    <row r="214" spans="1:13" ht="30" x14ac:dyDescent="0.25">
      <c r="A214" s="113"/>
      <c r="B214" s="55" t="s">
        <v>216</v>
      </c>
      <c r="C214" s="114"/>
      <c r="D214" s="27">
        <v>4</v>
      </c>
      <c r="E214" s="27">
        <v>4</v>
      </c>
      <c r="F214" s="27">
        <v>0</v>
      </c>
      <c r="G214" s="11"/>
      <c r="H214" s="11"/>
      <c r="I214" s="88"/>
      <c r="M214" s="2"/>
    </row>
    <row r="215" spans="1:13" ht="30" x14ac:dyDescent="0.25">
      <c r="A215" s="113"/>
      <c r="B215" s="55" t="s">
        <v>217</v>
      </c>
      <c r="C215" s="114"/>
      <c r="D215" s="27">
        <v>4</v>
      </c>
      <c r="E215" s="27">
        <v>4</v>
      </c>
      <c r="F215" s="27">
        <v>0</v>
      </c>
      <c r="G215" s="11"/>
      <c r="H215" s="11"/>
      <c r="I215" s="88"/>
      <c r="M215" s="2"/>
    </row>
    <row r="216" spans="1:13" ht="15.75" x14ac:dyDescent="0.25">
      <c r="A216" s="113"/>
      <c r="B216" s="59" t="s">
        <v>1</v>
      </c>
      <c r="C216" s="58"/>
      <c r="D216" s="31">
        <f>SUM(D206:D215)</f>
        <v>50</v>
      </c>
      <c r="E216" s="33">
        <f>SUM(E206:E215)</f>
        <v>32</v>
      </c>
      <c r="F216" s="33">
        <f>SUM(F206:F215)</f>
        <v>18</v>
      </c>
      <c r="G216" s="32"/>
      <c r="H216" s="32"/>
      <c r="I216" s="89"/>
      <c r="M216" s="2"/>
    </row>
    <row r="217" spans="1:13" ht="18.75" x14ac:dyDescent="0.3">
      <c r="A217" s="136" t="s">
        <v>40</v>
      </c>
      <c r="B217" s="136"/>
      <c r="C217" s="137">
        <v>100</v>
      </c>
      <c r="D217" s="137"/>
      <c r="E217" s="137"/>
      <c r="F217" s="137"/>
      <c r="G217" s="138"/>
      <c r="H217" s="139"/>
      <c r="I217" s="140"/>
      <c r="M217" s="2"/>
    </row>
  </sheetData>
  <mergeCells count="136">
    <mergeCell ref="A217:B217"/>
    <mergeCell ref="C217:F217"/>
    <mergeCell ref="G217:I217"/>
    <mergeCell ref="C124:C154"/>
    <mergeCell ref="A124:A154"/>
    <mergeCell ref="D140:D142"/>
    <mergeCell ref="E140:E142"/>
    <mergeCell ref="F140:F142"/>
    <mergeCell ref="A155:C155"/>
    <mergeCell ref="A205:I205"/>
    <mergeCell ref="A206:A216"/>
    <mergeCell ref="C206:C215"/>
    <mergeCell ref="I206:I216"/>
    <mergeCell ref="C173:C180"/>
    <mergeCell ref="I173:I181"/>
    <mergeCell ref="C158:I158"/>
    <mergeCell ref="E159:F159"/>
    <mergeCell ref="A156:B156"/>
    <mergeCell ref="G156:I156"/>
    <mergeCell ref="A157:I157"/>
    <mergeCell ref="A158:B158"/>
    <mergeCell ref="D159:D160"/>
    <mergeCell ref="I159:I160"/>
    <mergeCell ref="A16:A21"/>
    <mergeCell ref="A23:A28"/>
    <mergeCell ref="A29:A34"/>
    <mergeCell ref="C4:E4"/>
    <mergeCell ref="F4:I4"/>
    <mergeCell ref="A5:B5"/>
    <mergeCell ref="C5:I5"/>
    <mergeCell ref="A1:I1"/>
    <mergeCell ref="D2:E2"/>
    <mergeCell ref="D3:E3"/>
    <mergeCell ref="G3:I3"/>
    <mergeCell ref="C46:C50"/>
    <mergeCell ref="B56:C56"/>
    <mergeCell ref="B63:C63"/>
    <mergeCell ref="C52:C55"/>
    <mergeCell ref="C57:C62"/>
    <mergeCell ref="C64:C68"/>
    <mergeCell ref="C16:C21"/>
    <mergeCell ref="B22:C22"/>
    <mergeCell ref="B28:C28"/>
    <mergeCell ref="B35:C35"/>
    <mergeCell ref="B40:C40"/>
    <mergeCell ref="B45:C45"/>
    <mergeCell ref="C23:C27"/>
    <mergeCell ref="C29:C34"/>
    <mergeCell ref="C36:C39"/>
    <mergeCell ref="C41:C44"/>
    <mergeCell ref="A95:A100"/>
    <mergeCell ref="C95:C99"/>
    <mergeCell ref="I95:I100"/>
    <mergeCell ref="B51:C51"/>
    <mergeCell ref="B69:C69"/>
    <mergeCell ref="B94:C94"/>
    <mergeCell ref="B100:C100"/>
    <mergeCell ref="A194:A204"/>
    <mergeCell ref="C194:C203"/>
    <mergeCell ref="I194:I204"/>
    <mergeCell ref="A193:I193"/>
    <mergeCell ref="A182:I182"/>
    <mergeCell ref="A183:A192"/>
    <mergeCell ref="C183:C191"/>
    <mergeCell ref="I183:I192"/>
    <mergeCell ref="A172:I172"/>
    <mergeCell ref="A173:A181"/>
    <mergeCell ref="C156:F156"/>
    <mergeCell ref="B106:C106"/>
    <mergeCell ref="B123:C123"/>
    <mergeCell ref="C101:C105"/>
    <mergeCell ref="C107:C122"/>
    <mergeCell ref="A70:A94"/>
    <mergeCell ref="C70:C93"/>
    <mergeCell ref="A101:A105"/>
    <mergeCell ref="A36:A39"/>
    <mergeCell ref="A41:A44"/>
    <mergeCell ref="A46:A51"/>
    <mergeCell ref="A52:A56"/>
    <mergeCell ref="A57:A62"/>
    <mergeCell ref="A64:A68"/>
    <mergeCell ref="P205:R205"/>
    <mergeCell ref="B181:C181"/>
    <mergeCell ref="B192:C192"/>
    <mergeCell ref="B204:C204"/>
    <mergeCell ref="B170:C170"/>
    <mergeCell ref="A171:B171"/>
    <mergeCell ref="A107:A123"/>
    <mergeCell ref="J205:K205"/>
    <mergeCell ref="L205:O205"/>
    <mergeCell ref="A161:I161"/>
    <mergeCell ref="A162:A170"/>
    <mergeCell ref="C162:C169"/>
    <mergeCell ref="I162:I170"/>
    <mergeCell ref="A159:A160"/>
    <mergeCell ref="B159:B160"/>
    <mergeCell ref="C159:C160"/>
    <mergeCell ref="G159:H159"/>
    <mergeCell ref="A6:I6"/>
    <mergeCell ref="B7:I7"/>
    <mergeCell ref="A8:B8"/>
    <mergeCell ref="C8:F8"/>
    <mergeCell ref="G8:I8"/>
    <mergeCell ref="A9:B9"/>
    <mergeCell ref="C9:F9"/>
    <mergeCell ref="G9:I9"/>
    <mergeCell ref="A10:B10"/>
    <mergeCell ref="C10:F10"/>
    <mergeCell ref="G10:I10"/>
    <mergeCell ref="A11:B11"/>
    <mergeCell ref="C11:F11"/>
    <mergeCell ref="G11:I11"/>
    <mergeCell ref="A12:B12"/>
    <mergeCell ref="C12:I12"/>
    <mergeCell ref="A13:B13"/>
    <mergeCell ref="C13:I13"/>
    <mergeCell ref="A14:A15"/>
    <mergeCell ref="B14:B15"/>
    <mergeCell ref="C14:C15"/>
    <mergeCell ref="D14:D15"/>
    <mergeCell ref="E14:F14"/>
    <mergeCell ref="G14:H14"/>
    <mergeCell ref="I14:I15"/>
    <mergeCell ref="I101:I106"/>
    <mergeCell ref="I107:I123"/>
    <mergeCell ref="I124:I155"/>
    <mergeCell ref="I16:I22"/>
    <mergeCell ref="I23:I28"/>
    <mergeCell ref="I29:I35"/>
    <mergeCell ref="I36:I40"/>
    <mergeCell ref="I41:I45"/>
    <mergeCell ref="I46:I51"/>
    <mergeCell ref="I52:I56"/>
    <mergeCell ref="I57:I63"/>
    <mergeCell ref="I64:I69"/>
    <mergeCell ref="I70:I94"/>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topLeftCell="A7" zoomScale="90" zoomScaleNormal="90" workbookViewId="0">
      <selection activeCell="A12" sqref="A12:XFD14"/>
    </sheetView>
  </sheetViews>
  <sheetFormatPr defaultRowHeight="15" x14ac:dyDescent="0.25"/>
  <cols>
    <col min="1" max="1" width="22.7109375" style="7" customWidth="1"/>
    <col min="2" max="2" width="60.7109375" style="7" customWidth="1"/>
    <col min="3" max="3" width="11.140625" style="7" customWidth="1"/>
    <col min="4" max="4" width="8.7109375" style="2" customWidth="1"/>
    <col min="5" max="5" width="9.5703125" style="7" customWidth="1"/>
    <col min="6" max="6" width="11.28515625" style="7" customWidth="1"/>
    <col min="7" max="7" width="10.28515625" style="7" customWidth="1"/>
    <col min="8" max="8" width="9.5703125" style="7" customWidth="1"/>
    <col min="9" max="9" width="12.42578125" style="7" customWidth="1"/>
    <col min="10" max="16384" width="9.140625" style="7"/>
  </cols>
  <sheetData>
    <row r="1" spans="1:11" x14ac:dyDescent="0.25">
      <c r="A1" s="86" t="s">
        <v>53</v>
      </c>
      <c r="B1" s="86"/>
      <c r="C1" s="86"/>
      <c r="D1" s="86"/>
      <c r="E1" s="86"/>
      <c r="F1" s="86"/>
      <c r="G1" s="86"/>
      <c r="H1" s="86"/>
      <c r="I1" s="86"/>
    </row>
    <row r="2" spans="1:11" ht="18.75" x14ac:dyDescent="0.3">
      <c r="A2" s="9" t="s">
        <v>6</v>
      </c>
      <c r="B2" s="28" t="s">
        <v>219</v>
      </c>
      <c r="C2" s="9" t="s">
        <v>45</v>
      </c>
      <c r="D2" s="83"/>
      <c r="E2" s="83"/>
      <c r="F2" s="9" t="s">
        <v>46</v>
      </c>
      <c r="G2" s="10"/>
      <c r="H2" s="9" t="s">
        <v>47</v>
      </c>
      <c r="I2" s="11"/>
    </row>
    <row r="3" spans="1:11" ht="15" customHeight="1" x14ac:dyDescent="0.35">
      <c r="A3" s="9" t="s">
        <v>4</v>
      </c>
      <c r="B3" s="29" t="s">
        <v>220</v>
      </c>
      <c r="C3" s="9" t="s">
        <v>48</v>
      </c>
      <c r="D3" s="81"/>
      <c r="E3" s="81"/>
      <c r="F3" s="9" t="s">
        <v>49</v>
      </c>
      <c r="G3" s="81"/>
      <c r="H3" s="81"/>
      <c r="I3" s="81"/>
    </row>
    <row r="4" spans="1:11" ht="37.5" x14ac:dyDescent="0.3">
      <c r="A4" s="9" t="s">
        <v>5</v>
      </c>
      <c r="B4" s="28"/>
      <c r="C4" s="82" t="s">
        <v>59</v>
      </c>
      <c r="D4" s="82"/>
      <c r="E4" s="82"/>
      <c r="F4" s="83"/>
      <c r="G4" s="83"/>
      <c r="H4" s="83"/>
      <c r="I4" s="83"/>
    </row>
    <row r="5" spans="1:11" ht="18.75" x14ac:dyDescent="0.25">
      <c r="A5" s="82" t="s">
        <v>60</v>
      </c>
      <c r="B5" s="82"/>
      <c r="C5" s="82"/>
      <c r="D5" s="82"/>
      <c r="E5" s="82"/>
      <c r="F5" s="82"/>
      <c r="G5" s="82"/>
      <c r="H5" s="82"/>
      <c r="I5" s="82"/>
      <c r="J5" s="3"/>
      <c r="K5" s="3"/>
    </row>
    <row r="6" spans="1:11" ht="25.5" customHeight="1" x14ac:dyDescent="0.25">
      <c r="A6" s="79" t="s">
        <v>62</v>
      </c>
      <c r="B6" s="79"/>
      <c r="C6" s="79"/>
      <c r="D6" s="79"/>
      <c r="E6" s="79"/>
      <c r="F6" s="79"/>
      <c r="G6" s="79"/>
      <c r="H6" s="79"/>
      <c r="I6" s="79"/>
      <c r="J6" s="3"/>
      <c r="K6" s="3"/>
    </row>
    <row r="7" spans="1:11" ht="62.25" customHeight="1" x14ac:dyDescent="0.25">
      <c r="A7" s="62" t="s">
        <v>227</v>
      </c>
      <c r="B7" s="100" t="s">
        <v>228</v>
      </c>
      <c r="C7" s="100"/>
      <c r="D7" s="100"/>
      <c r="E7" s="100"/>
      <c r="F7" s="100"/>
      <c r="G7" s="100"/>
      <c r="H7" s="100"/>
      <c r="I7" s="100"/>
      <c r="J7" s="3"/>
      <c r="K7" s="3"/>
    </row>
    <row r="8" spans="1:11" ht="32.25" customHeight="1" x14ac:dyDescent="0.25">
      <c r="A8" s="79"/>
      <c r="B8" s="79"/>
      <c r="C8" s="79" t="s">
        <v>50</v>
      </c>
      <c r="D8" s="79"/>
      <c r="E8" s="79"/>
      <c r="F8" s="79"/>
      <c r="G8" s="189" t="s">
        <v>51</v>
      </c>
      <c r="H8" s="189"/>
      <c r="I8" s="189"/>
      <c r="J8" s="3"/>
      <c r="K8" s="3"/>
    </row>
    <row r="9" spans="1:11" ht="25.5" customHeight="1" x14ac:dyDescent="0.3">
      <c r="A9" s="77" t="s">
        <v>38</v>
      </c>
      <c r="B9" s="77"/>
      <c r="C9" s="76">
        <v>80</v>
      </c>
      <c r="D9" s="76"/>
      <c r="E9" s="76"/>
      <c r="F9" s="76"/>
      <c r="G9" s="78">
        <f>$G$64</f>
        <v>0</v>
      </c>
      <c r="H9" s="78"/>
      <c r="I9" s="78"/>
      <c r="J9" s="3"/>
      <c r="K9" s="3"/>
    </row>
    <row r="10" spans="1:11" ht="25.5" customHeight="1" x14ac:dyDescent="0.3">
      <c r="A10" s="77" t="s">
        <v>40</v>
      </c>
      <c r="B10" s="77"/>
      <c r="C10" s="76">
        <v>20</v>
      </c>
      <c r="D10" s="76"/>
      <c r="E10" s="76"/>
      <c r="F10" s="76"/>
      <c r="G10" s="78"/>
      <c r="H10" s="78"/>
      <c r="I10" s="78"/>
      <c r="J10" s="3"/>
      <c r="K10" s="3"/>
    </row>
    <row r="11" spans="1:11" ht="25.5" customHeight="1" x14ac:dyDescent="0.3">
      <c r="A11" s="98" t="s">
        <v>44</v>
      </c>
      <c r="B11" s="98"/>
      <c r="C11" s="187">
        <f>SUM(C9,C10)</f>
        <v>100</v>
      </c>
      <c r="D11" s="187"/>
      <c r="E11" s="187"/>
      <c r="F11" s="187"/>
      <c r="G11" s="188"/>
      <c r="H11" s="188"/>
      <c r="I11" s="188"/>
      <c r="J11" s="3"/>
      <c r="K11" s="3"/>
    </row>
    <row r="12" spans="1:11" ht="25.5" customHeight="1" x14ac:dyDescent="0.25">
      <c r="A12" s="77" t="s">
        <v>64</v>
      </c>
      <c r="B12" s="77"/>
      <c r="C12" s="77" t="s">
        <v>43</v>
      </c>
      <c r="D12" s="77"/>
      <c r="E12" s="77"/>
      <c r="F12" s="77"/>
      <c r="G12" s="77"/>
      <c r="H12" s="77"/>
      <c r="I12" s="77"/>
    </row>
    <row r="13" spans="1:11" ht="28.5" customHeight="1" x14ac:dyDescent="0.25">
      <c r="A13" s="91" t="s">
        <v>36</v>
      </c>
      <c r="B13" s="91"/>
      <c r="C13" s="91" t="s">
        <v>231</v>
      </c>
      <c r="D13" s="91"/>
      <c r="E13" s="91"/>
      <c r="F13" s="91"/>
      <c r="G13" s="91"/>
      <c r="H13" s="91"/>
      <c r="I13" s="91"/>
    </row>
    <row r="14" spans="1:11" ht="27.75" customHeight="1" x14ac:dyDescent="0.25">
      <c r="A14" s="92" t="s">
        <v>34</v>
      </c>
      <c r="B14" s="92" t="s">
        <v>35</v>
      </c>
      <c r="C14" s="93" t="s">
        <v>232</v>
      </c>
      <c r="D14" s="95" t="s">
        <v>0</v>
      </c>
      <c r="E14" s="95"/>
      <c r="F14" s="95"/>
      <c r="G14" s="96" t="s">
        <v>51</v>
      </c>
      <c r="H14" s="96"/>
      <c r="I14" s="97" t="s">
        <v>233</v>
      </c>
    </row>
    <row r="15" spans="1:11" ht="36" customHeight="1" x14ac:dyDescent="0.25">
      <c r="A15" s="92"/>
      <c r="B15" s="92"/>
      <c r="C15" s="93"/>
      <c r="D15" s="97" t="s">
        <v>43</v>
      </c>
      <c r="E15" s="97"/>
      <c r="F15" s="97"/>
      <c r="G15" s="97" t="s">
        <v>43</v>
      </c>
      <c r="H15" s="97"/>
      <c r="I15" s="97"/>
    </row>
    <row r="16" spans="1:11" ht="26.25" customHeight="1" x14ac:dyDescent="0.25">
      <c r="A16" s="101" t="s">
        <v>112</v>
      </c>
      <c r="B16" s="34" t="s">
        <v>113</v>
      </c>
      <c r="C16" s="131">
        <v>5</v>
      </c>
      <c r="D16" s="114">
        <v>5</v>
      </c>
      <c r="E16" s="114"/>
      <c r="F16" s="114"/>
      <c r="G16" s="183"/>
      <c r="H16" s="183"/>
      <c r="I16" s="183"/>
    </row>
    <row r="17" spans="1:9" ht="45" x14ac:dyDescent="0.25">
      <c r="A17" s="102"/>
      <c r="B17" s="34" t="s">
        <v>114</v>
      </c>
      <c r="C17" s="131"/>
      <c r="D17" s="114"/>
      <c r="E17" s="114"/>
      <c r="F17" s="114"/>
      <c r="G17" s="183"/>
      <c r="H17" s="183"/>
      <c r="I17" s="183"/>
    </row>
    <row r="18" spans="1:9" ht="30" x14ac:dyDescent="0.25">
      <c r="A18" s="102"/>
      <c r="B18" s="34" t="s">
        <v>115</v>
      </c>
      <c r="C18" s="131"/>
      <c r="D18" s="114"/>
      <c r="E18" s="114"/>
      <c r="F18" s="114"/>
      <c r="G18" s="183"/>
      <c r="H18" s="183"/>
      <c r="I18" s="183"/>
    </row>
    <row r="19" spans="1:9" ht="30" x14ac:dyDescent="0.25">
      <c r="A19" s="102"/>
      <c r="B19" s="34" t="s">
        <v>116</v>
      </c>
      <c r="C19" s="131"/>
      <c r="D19" s="114"/>
      <c r="E19" s="114"/>
      <c r="F19" s="114"/>
      <c r="G19" s="183"/>
      <c r="H19" s="183"/>
      <c r="I19" s="183"/>
    </row>
    <row r="20" spans="1:9" x14ac:dyDescent="0.25">
      <c r="A20" s="102"/>
      <c r="B20" s="34" t="s">
        <v>117</v>
      </c>
      <c r="C20" s="131"/>
      <c r="D20" s="114"/>
      <c r="E20" s="114"/>
      <c r="F20" s="114"/>
      <c r="G20" s="183"/>
      <c r="H20" s="183"/>
      <c r="I20" s="183"/>
    </row>
    <row r="21" spans="1:9" ht="30" x14ac:dyDescent="0.25">
      <c r="A21" s="102"/>
      <c r="B21" s="34" t="s">
        <v>118</v>
      </c>
      <c r="C21" s="131"/>
      <c r="D21" s="114"/>
      <c r="E21" s="114"/>
      <c r="F21" s="114"/>
      <c r="G21" s="183"/>
      <c r="H21" s="183"/>
      <c r="I21" s="183"/>
    </row>
    <row r="22" spans="1:9" ht="45" x14ac:dyDescent="0.25">
      <c r="A22" s="102" t="s">
        <v>124</v>
      </c>
      <c r="B22" s="34" t="s">
        <v>119</v>
      </c>
      <c r="C22" s="131">
        <v>5</v>
      </c>
      <c r="D22" s="186">
        <v>5</v>
      </c>
      <c r="E22" s="186"/>
      <c r="F22" s="186"/>
      <c r="G22" s="183"/>
      <c r="H22" s="183"/>
      <c r="I22" s="183"/>
    </row>
    <row r="23" spans="1:9" x14ac:dyDescent="0.25">
      <c r="A23" s="102"/>
      <c r="B23" s="34" t="s">
        <v>120</v>
      </c>
      <c r="C23" s="131"/>
      <c r="D23" s="186"/>
      <c r="E23" s="186"/>
      <c r="F23" s="186"/>
      <c r="G23" s="183"/>
      <c r="H23" s="183"/>
      <c r="I23" s="183"/>
    </row>
    <row r="24" spans="1:9" ht="30" x14ac:dyDescent="0.25">
      <c r="A24" s="102"/>
      <c r="B24" s="34" t="s">
        <v>121</v>
      </c>
      <c r="C24" s="131"/>
      <c r="D24" s="186"/>
      <c r="E24" s="186"/>
      <c r="F24" s="186"/>
      <c r="G24" s="183"/>
      <c r="H24" s="183"/>
      <c r="I24" s="183"/>
    </row>
    <row r="25" spans="1:9" ht="30" x14ac:dyDescent="0.25">
      <c r="A25" s="102"/>
      <c r="B25" s="34" t="s">
        <v>122</v>
      </c>
      <c r="C25" s="131"/>
      <c r="D25" s="186"/>
      <c r="E25" s="186"/>
      <c r="F25" s="186"/>
      <c r="G25" s="183"/>
      <c r="H25" s="183"/>
      <c r="I25" s="183"/>
    </row>
    <row r="26" spans="1:9" ht="90" x14ac:dyDescent="0.25">
      <c r="A26" s="102"/>
      <c r="B26" s="34" t="s">
        <v>123</v>
      </c>
      <c r="C26" s="131"/>
      <c r="D26" s="186"/>
      <c r="E26" s="186"/>
      <c r="F26" s="186"/>
      <c r="G26" s="183"/>
      <c r="H26" s="183"/>
      <c r="I26" s="183"/>
    </row>
    <row r="27" spans="1:9" x14ac:dyDescent="0.25">
      <c r="A27" s="102" t="s">
        <v>125</v>
      </c>
      <c r="B27" s="8" t="s">
        <v>126</v>
      </c>
      <c r="C27" s="131">
        <v>10</v>
      </c>
      <c r="D27" s="185">
        <v>10</v>
      </c>
      <c r="E27" s="185"/>
      <c r="F27" s="185"/>
      <c r="G27" s="183"/>
      <c r="H27" s="183"/>
      <c r="I27" s="183"/>
    </row>
    <row r="28" spans="1:9" ht="45" x14ac:dyDescent="0.25">
      <c r="A28" s="102"/>
      <c r="B28" s="8" t="s">
        <v>127</v>
      </c>
      <c r="C28" s="131"/>
      <c r="D28" s="185"/>
      <c r="E28" s="185"/>
      <c r="F28" s="185"/>
      <c r="G28" s="183"/>
      <c r="H28" s="183"/>
      <c r="I28" s="183"/>
    </row>
    <row r="29" spans="1:9" ht="30" x14ac:dyDescent="0.25">
      <c r="A29" s="102"/>
      <c r="B29" s="8" t="s">
        <v>128</v>
      </c>
      <c r="C29" s="131"/>
      <c r="D29" s="185"/>
      <c r="E29" s="185"/>
      <c r="F29" s="185"/>
      <c r="G29" s="183"/>
      <c r="H29" s="183"/>
      <c r="I29" s="183"/>
    </row>
    <row r="30" spans="1:9" ht="30" x14ac:dyDescent="0.25">
      <c r="A30" s="102"/>
      <c r="B30" s="41" t="s">
        <v>129</v>
      </c>
      <c r="C30" s="131"/>
      <c r="D30" s="185"/>
      <c r="E30" s="185"/>
      <c r="F30" s="185"/>
      <c r="G30" s="183"/>
      <c r="H30" s="183"/>
      <c r="I30" s="183"/>
    </row>
    <row r="31" spans="1:9" x14ac:dyDescent="0.25">
      <c r="A31" s="102"/>
      <c r="B31" s="8" t="s">
        <v>130</v>
      </c>
      <c r="C31" s="131"/>
      <c r="D31" s="185"/>
      <c r="E31" s="185"/>
      <c r="F31" s="185"/>
      <c r="G31" s="183"/>
      <c r="H31" s="183"/>
      <c r="I31" s="183"/>
    </row>
    <row r="32" spans="1:9" ht="60" x14ac:dyDescent="0.25">
      <c r="A32" s="102"/>
      <c r="B32" s="8" t="s">
        <v>131</v>
      </c>
      <c r="C32" s="131"/>
      <c r="D32" s="185"/>
      <c r="E32" s="185"/>
      <c r="F32" s="185"/>
      <c r="G32" s="183"/>
      <c r="H32" s="183"/>
      <c r="I32" s="183"/>
    </row>
    <row r="33" spans="1:9" ht="60" x14ac:dyDescent="0.25">
      <c r="A33" s="102" t="s">
        <v>132</v>
      </c>
      <c r="B33" s="8" t="s">
        <v>133</v>
      </c>
      <c r="C33" s="131">
        <v>10</v>
      </c>
      <c r="D33" s="185">
        <v>10</v>
      </c>
      <c r="E33" s="185"/>
      <c r="F33" s="185"/>
      <c r="G33" s="183"/>
      <c r="H33" s="183"/>
      <c r="I33" s="183"/>
    </row>
    <row r="34" spans="1:9" ht="30" x14ac:dyDescent="0.25">
      <c r="A34" s="102"/>
      <c r="B34" s="8" t="s">
        <v>134</v>
      </c>
      <c r="C34" s="131"/>
      <c r="D34" s="185"/>
      <c r="E34" s="185"/>
      <c r="F34" s="185"/>
      <c r="G34" s="183"/>
      <c r="H34" s="183"/>
      <c r="I34" s="183"/>
    </row>
    <row r="35" spans="1:9" x14ac:dyDescent="0.25">
      <c r="A35" s="102"/>
      <c r="B35" s="8" t="s">
        <v>135</v>
      </c>
      <c r="C35" s="131"/>
      <c r="D35" s="185"/>
      <c r="E35" s="185"/>
      <c r="F35" s="185"/>
      <c r="G35" s="183"/>
      <c r="H35" s="183"/>
      <c r="I35" s="183"/>
    </row>
    <row r="36" spans="1:9" ht="30" x14ac:dyDescent="0.25">
      <c r="A36" s="102"/>
      <c r="B36" s="8" t="s">
        <v>136</v>
      </c>
      <c r="C36" s="131"/>
      <c r="D36" s="185"/>
      <c r="E36" s="185"/>
      <c r="F36" s="185"/>
      <c r="G36" s="183"/>
      <c r="H36" s="183"/>
      <c r="I36" s="183"/>
    </row>
    <row r="37" spans="1:9" ht="30" x14ac:dyDescent="0.25">
      <c r="A37" s="102" t="s">
        <v>137</v>
      </c>
      <c r="B37" s="8" t="s">
        <v>138</v>
      </c>
      <c r="C37" s="131">
        <v>5</v>
      </c>
      <c r="D37" s="185">
        <v>5</v>
      </c>
      <c r="E37" s="185"/>
      <c r="F37" s="185"/>
      <c r="G37" s="183"/>
      <c r="H37" s="183"/>
      <c r="I37" s="183"/>
    </row>
    <row r="38" spans="1:9" ht="30" x14ac:dyDescent="0.25">
      <c r="A38" s="102"/>
      <c r="B38" s="8" t="s">
        <v>139</v>
      </c>
      <c r="C38" s="131"/>
      <c r="D38" s="185"/>
      <c r="E38" s="185"/>
      <c r="F38" s="185"/>
      <c r="G38" s="183"/>
      <c r="H38" s="183"/>
      <c r="I38" s="183"/>
    </row>
    <row r="39" spans="1:9" x14ac:dyDescent="0.25">
      <c r="A39" s="102"/>
      <c r="B39" s="8" t="s">
        <v>140</v>
      </c>
      <c r="C39" s="131"/>
      <c r="D39" s="185"/>
      <c r="E39" s="185"/>
      <c r="F39" s="185"/>
      <c r="G39" s="183"/>
      <c r="H39" s="183"/>
      <c r="I39" s="183"/>
    </row>
    <row r="40" spans="1:9" ht="30" x14ac:dyDescent="0.25">
      <c r="A40" s="102"/>
      <c r="B40" s="8" t="s">
        <v>141</v>
      </c>
      <c r="C40" s="131"/>
      <c r="D40" s="185"/>
      <c r="E40" s="185"/>
      <c r="F40" s="185"/>
      <c r="G40" s="183"/>
      <c r="H40" s="183"/>
      <c r="I40" s="183"/>
    </row>
    <row r="41" spans="1:9" ht="15.75" x14ac:dyDescent="0.25">
      <c r="A41" s="102" t="s">
        <v>142</v>
      </c>
      <c r="B41" s="45" t="s">
        <v>143</v>
      </c>
      <c r="C41" s="131">
        <v>5</v>
      </c>
      <c r="D41" s="184">
        <v>5</v>
      </c>
      <c r="E41" s="184"/>
      <c r="F41" s="184"/>
      <c r="G41" s="183"/>
      <c r="H41" s="183"/>
      <c r="I41" s="183"/>
    </row>
    <row r="42" spans="1:9" ht="15.75" x14ac:dyDescent="0.25">
      <c r="A42" s="102"/>
      <c r="B42" s="45" t="s">
        <v>144</v>
      </c>
      <c r="C42" s="131"/>
      <c r="D42" s="184"/>
      <c r="E42" s="184"/>
      <c r="F42" s="184"/>
      <c r="G42" s="183"/>
      <c r="H42" s="183"/>
      <c r="I42" s="183"/>
    </row>
    <row r="43" spans="1:9" ht="31.5" x14ac:dyDescent="0.25">
      <c r="A43" s="102"/>
      <c r="B43" s="46" t="s">
        <v>145</v>
      </c>
      <c r="C43" s="131"/>
      <c r="D43" s="184"/>
      <c r="E43" s="184"/>
      <c r="F43" s="184"/>
      <c r="G43" s="183"/>
      <c r="H43" s="183"/>
      <c r="I43" s="183"/>
    </row>
    <row r="44" spans="1:9" ht="31.5" x14ac:dyDescent="0.25">
      <c r="A44" s="102"/>
      <c r="B44" s="46" t="s">
        <v>146</v>
      </c>
      <c r="C44" s="131"/>
      <c r="D44" s="184"/>
      <c r="E44" s="184"/>
      <c r="F44" s="184"/>
      <c r="G44" s="183"/>
      <c r="H44" s="183"/>
      <c r="I44" s="183"/>
    </row>
    <row r="45" spans="1:9" ht="31.5" x14ac:dyDescent="0.25">
      <c r="A45" s="102"/>
      <c r="B45" s="46" t="s">
        <v>147</v>
      </c>
      <c r="C45" s="131"/>
      <c r="D45" s="184"/>
      <c r="E45" s="184"/>
      <c r="F45" s="184"/>
      <c r="G45" s="183"/>
      <c r="H45" s="183"/>
      <c r="I45" s="183"/>
    </row>
    <row r="46" spans="1:9" ht="31.5" x14ac:dyDescent="0.25">
      <c r="A46" s="101" t="s">
        <v>148</v>
      </c>
      <c r="B46" s="46" t="s">
        <v>149</v>
      </c>
      <c r="C46" s="131">
        <v>5</v>
      </c>
      <c r="D46" s="184">
        <v>5</v>
      </c>
      <c r="E46" s="184"/>
      <c r="F46" s="184"/>
      <c r="G46" s="183"/>
      <c r="H46" s="183"/>
      <c r="I46" s="183"/>
    </row>
    <row r="47" spans="1:9" ht="31.5" x14ac:dyDescent="0.25">
      <c r="A47" s="102"/>
      <c r="B47" s="46" t="s">
        <v>150</v>
      </c>
      <c r="C47" s="131"/>
      <c r="D47" s="184"/>
      <c r="E47" s="184"/>
      <c r="F47" s="184"/>
      <c r="G47" s="183"/>
      <c r="H47" s="183"/>
      <c r="I47" s="183"/>
    </row>
    <row r="48" spans="1:9" ht="31.5" x14ac:dyDescent="0.25">
      <c r="A48" s="102"/>
      <c r="B48" s="46" t="s">
        <v>151</v>
      </c>
      <c r="C48" s="131"/>
      <c r="D48" s="184"/>
      <c r="E48" s="184"/>
      <c r="F48" s="184"/>
      <c r="G48" s="183"/>
      <c r="H48" s="183"/>
      <c r="I48" s="183"/>
    </row>
    <row r="49" spans="1:9" ht="31.5" x14ac:dyDescent="0.25">
      <c r="A49" s="102"/>
      <c r="B49" s="46" t="s">
        <v>152</v>
      </c>
      <c r="C49" s="131"/>
      <c r="D49" s="184"/>
      <c r="E49" s="184"/>
      <c r="F49" s="184"/>
      <c r="G49" s="183"/>
      <c r="H49" s="183"/>
      <c r="I49" s="183"/>
    </row>
    <row r="50" spans="1:9" ht="15.75" x14ac:dyDescent="0.25">
      <c r="A50" s="102" t="s">
        <v>153</v>
      </c>
      <c r="B50" s="46" t="s">
        <v>113</v>
      </c>
      <c r="C50" s="131">
        <v>5</v>
      </c>
      <c r="D50" s="191">
        <v>5</v>
      </c>
      <c r="E50" s="192"/>
      <c r="F50" s="193"/>
      <c r="G50" s="183"/>
      <c r="H50" s="183"/>
      <c r="I50" s="183"/>
    </row>
    <row r="51" spans="1:9" ht="47.25" x14ac:dyDescent="0.25">
      <c r="A51" s="102"/>
      <c r="B51" s="46" t="s">
        <v>114</v>
      </c>
      <c r="C51" s="131"/>
      <c r="D51" s="194"/>
      <c r="E51" s="195"/>
      <c r="F51" s="196"/>
      <c r="G51" s="183"/>
      <c r="H51" s="183"/>
      <c r="I51" s="183"/>
    </row>
    <row r="52" spans="1:9" ht="31.5" x14ac:dyDescent="0.25">
      <c r="A52" s="102"/>
      <c r="B52" s="46" t="s">
        <v>115</v>
      </c>
      <c r="C52" s="131"/>
      <c r="D52" s="194"/>
      <c r="E52" s="195"/>
      <c r="F52" s="196"/>
      <c r="G52" s="183"/>
      <c r="H52" s="183"/>
      <c r="I52" s="183"/>
    </row>
    <row r="53" spans="1:9" ht="31.5" x14ac:dyDescent="0.25">
      <c r="A53" s="102"/>
      <c r="B53" s="46" t="s">
        <v>154</v>
      </c>
      <c r="C53" s="131"/>
      <c r="D53" s="194"/>
      <c r="E53" s="195"/>
      <c r="F53" s="196"/>
      <c r="G53" s="183"/>
      <c r="H53" s="183"/>
      <c r="I53" s="183"/>
    </row>
    <row r="54" spans="1:9" ht="31.5" x14ac:dyDescent="0.25">
      <c r="A54" s="102"/>
      <c r="B54" s="46" t="s">
        <v>155</v>
      </c>
      <c r="C54" s="131"/>
      <c r="D54" s="194"/>
      <c r="E54" s="195"/>
      <c r="F54" s="196"/>
      <c r="G54" s="183"/>
      <c r="H54" s="183"/>
      <c r="I54" s="183"/>
    </row>
    <row r="55" spans="1:9" ht="15.75" x14ac:dyDescent="0.25">
      <c r="A55" s="102"/>
      <c r="B55" s="46" t="s">
        <v>156</v>
      </c>
      <c r="C55" s="131"/>
      <c r="D55" s="197"/>
      <c r="E55" s="198"/>
      <c r="F55" s="199"/>
      <c r="G55" s="183"/>
      <c r="H55" s="183"/>
      <c r="I55" s="183"/>
    </row>
    <row r="56" spans="1:9" ht="15.75" x14ac:dyDescent="0.25">
      <c r="A56" s="102" t="s">
        <v>157</v>
      </c>
      <c r="B56" s="46" t="s">
        <v>158</v>
      </c>
      <c r="C56" s="131">
        <v>5</v>
      </c>
      <c r="D56" s="147">
        <v>5</v>
      </c>
      <c r="E56" s="147"/>
      <c r="F56" s="147"/>
      <c r="G56" s="183"/>
      <c r="H56" s="183"/>
      <c r="I56" s="183"/>
    </row>
    <row r="57" spans="1:9" ht="31.5" x14ac:dyDescent="0.25">
      <c r="A57" s="102"/>
      <c r="B57" s="46" t="s">
        <v>159</v>
      </c>
      <c r="C57" s="131"/>
      <c r="D57" s="147"/>
      <c r="E57" s="147"/>
      <c r="F57" s="147"/>
      <c r="G57" s="183"/>
      <c r="H57" s="183"/>
      <c r="I57" s="183"/>
    </row>
    <row r="58" spans="1:9" ht="31.5" x14ac:dyDescent="0.25">
      <c r="A58" s="102"/>
      <c r="B58" s="46" t="s">
        <v>160</v>
      </c>
      <c r="C58" s="131"/>
      <c r="D58" s="147"/>
      <c r="E58" s="147"/>
      <c r="F58" s="147"/>
      <c r="G58" s="183"/>
      <c r="H58" s="183"/>
      <c r="I58" s="183"/>
    </row>
    <row r="59" spans="1:9" ht="31.5" x14ac:dyDescent="0.25">
      <c r="A59" s="102"/>
      <c r="B59" s="46" t="s">
        <v>161</v>
      </c>
      <c r="C59" s="131"/>
      <c r="D59" s="147"/>
      <c r="E59" s="147"/>
      <c r="F59" s="147"/>
      <c r="G59" s="183"/>
      <c r="H59" s="183"/>
      <c r="I59" s="183"/>
    </row>
    <row r="60" spans="1:9" ht="15.75" x14ac:dyDescent="0.25">
      <c r="A60" s="102"/>
      <c r="B60" s="46" t="s">
        <v>162</v>
      </c>
      <c r="C60" s="131"/>
      <c r="D60" s="147"/>
      <c r="E60" s="147"/>
      <c r="F60" s="147"/>
      <c r="G60" s="183"/>
      <c r="H60" s="183"/>
      <c r="I60" s="183"/>
    </row>
    <row r="61" spans="1:9" ht="31.5" x14ac:dyDescent="0.25">
      <c r="A61" s="115" t="s">
        <v>163</v>
      </c>
      <c r="B61" s="46" t="s">
        <v>164</v>
      </c>
      <c r="C61" s="131">
        <v>5</v>
      </c>
      <c r="D61" s="184">
        <v>5</v>
      </c>
      <c r="E61" s="184"/>
      <c r="F61" s="184"/>
      <c r="G61" s="183"/>
      <c r="H61" s="183"/>
      <c r="I61" s="183"/>
    </row>
    <row r="62" spans="1:9" ht="31.5" x14ac:dyDescent="0.25">
      <c r="A62" s="115"/>
      <c r="B62" s="46" t="s">
        <v>165</v>
      </c>
      <c r="C62" s="131"/>
      <c r="D62" s="184"/>
      <c r="E62" s="184"/>
      <c r="F62" s="184"/>
      <c r="G62" s="183"/>
      <c r="H62" s="183"/>
      <c r="I62" s="183"/>
    </row>
    <row r="63" spans="1:9" ht="31.5" x14ac:dyDescent="0.25">
      <c r="A63" s="115"/>
      <c r="B63" s="46" t="s">
        <v>166</v>
      </c>
      <c r="C63" s="131"/>
      <c r="D63" s="184"/>
      <c r="E63" s="184"/>
      <c r="F63" s="184"/>
      <c r="G63" s="183"/>
      <c r="H63" s="183"/>
      <c r="I63" s="183"/>
    </row>
    <row r="64" spans="1:9" ht="31.5" x14ac:dyDescent="0.25">
      <c r="A64" s="115"/>
      <c r="B64" s="46" t="s">
        <v>167</v>
      </c>
      <c r="C64" s="131"/>
      <c r="D64" s="184"/>
      <c r="E64" s="184"/>
      <c r="F64" s="184"/>
      <c r="G64" s="183"/>
      <c r="H64" s="183"/>
      <c r="I64" s="183"/>
    </row>
    <row r="65" spans="1:9" ht="31.5" x14ac:dyDescent="0.25">
      <c r="A65" s="115"/>
      <c r="B65" s="46" t="s">
        <v>168</v>
      </c>
      <c r="C65" s="131"/>
      <c r="D65" s="184"/>
      <c r="E65" s="184"/>
      <c r="F65" s="184"/>
      <c r="G65" s="183"/>
      <c r="H65" s="183"/>
      <c r="I65" s="183"/>
    </row>
    <row r="66" spans="1:9" ht="15.75" x14ac:dyDescent="0.25">
      <c r="A66" s="115"/>
      <c r="B66" s="46" t="s">
        <v>169</v>
      </c>
      <c r="C66" s="131"/>
      <c r="D66" s="184"/>
      <c r="E66" s="184"/>
      <c r="F66" s="184"/>
      <c r="G66" s="183"/>
      <c r="H66" s="183"/>
      <c r="I66" s="183"/>
    </row>
    <row r="67" spans="1:9" ht="31.5" x14ac:dyDescent="0.25">
      <c r="A67" s="115"/>
      <c r="B67" s="46" t="s">
        <v>170</v>
      </c>
      <c r="C67" s="131"/>
      <c r="D67" s="184"/>
      <c r="E67" s="184"/>
      <c r="F67" s="184"/>
      <c r="G67" s="183"/>
      <c r="H67" s="183"/>
      <c r="I67" s="183"/>
    </row>
    <row r="68" spans="1:9" ht="31.5" x14ac:dyDescent="0.25">
      <c r="A68" s="115"/>
      <c r="B68" s="46" t="s">
        <v>171</v>
      </c>
      <c r="C68" s="131"/>
      <c r="D68" s="184"/>
      <c r="E68" s="184"/>
      <c r="F68" s="184"/>
      <c r="G68" s="183"/>
      <c r="H68" s="183"/>
      <c r="I68" s="183"/>
    </row>
    <row r="69" spans="1:9" ht="15.75" x14ac:dyDescent="0.25">
      <c r="A69" s="115"/>
      <c r="B69" s="46" t="s">
        <v>172</v>
      </c>
      <c r="C69" s="131"/>
      <c r="D69" s="184"/>
      <c r="E69" s="184"/>
      <c r="F69" s="184"/>
      <c r="G69" s="183"/>
      <c r="H69" s="183"/>
      <c r="I69" s="183"/>
    </row>
    <row r="70" spans="1:9" ht="31.5" x14ac:dyDescent="0.25">
      <c r="A70" s="115"/>
      <c r="B70" s="46" t="s">
        <v>173</v>
      </c>
      <c r="C70" s="131"/>
      <c r="D70" s="184"/>
      <c r="E70" s="184"/>
      <c r="F70" s="184"/>
      <c r="G70" s="183"/>
      <c r="H70" s="183"/>
      <c r="I70" s="183"/>
    </row>
    <row r="71" spans="1:9" ht="78.75" x14ac:dyDescent="0.25">
      <c r="A71" s="115"/>
      <c r="B71" s="46" t="s">
        <v>174</v>
      </c>
      <c r="C71" s="131"/>
      <c r="D71" s="184"/>
      <c r="E71" s="184"/>
      <c r="F71" s="184"/>
      <c r="G71" s="183"/>
      <c r="H71" s="183"/>
      <c r="I71" s="183"/>
    </row>
    <row r="72" spans="1:9" ht="31.5" x14ac:dyDescent="0.25">
      <c r="A72" s="115"/>
      <c r="B72" s="46" t="s">
        <v>175</v>
      </c>
      <c r="C72" s="131"/>
      <c r="D72" s="184"/>
      <c r="E72" s="184"/>
      <c r="F72" s="184"/>
      <c r="G72" s="183"/>
      <c r="H72" s="183"/>
      <c r="I72" s="183"/>
    </row>
    <row r="73" spans="1:9" ht="15.75" x14ac:dyDescent="0.25">
      <c r="A73" s="115"/>
      <c r="B73" s="46" t="s">
        <v>176</v>
      </c>
      <c r="C73" s="131"/>
      <c r="D73" s="184"/>
      <c r="E73" s="184"/>
      <c r="F73" s="184"/>
      <c r="G73" s="183"/>
      <c r="H73" s="183"/>
      <c r="I73" s="183"/>
    </row>
    <row r="74" spans="1:9" ht="31.5" x14ac:dyDescent="0.25">
      <c r="A74" s="115"/>
      <c r="B74" s="46" t="s">
        <v>177</v>
      </c>
      <c r="C74" s="131"/>
      <c r="D74" s="184"/>
      <c r="E74" s="184"/>
      <c r="F74" s="184"/>
      <c r="G74" s="183"/>
      <c r="H74" s="183"/>
      <c r="I74" s="183"/>
    </row>
    <row r="75" spans="1:9" ht="31.5" x14ac:dyDescent="0.25">
      <c r="A75" s="115"/>
      <c r="B75" s="46" t="s">
        <v>178</v>
      </c>
      <c r="C75" s="131"/>
      <c r="D75" s="184"/>
      <c r="E75" s="184"/>
      <c r="F75" s="184"/>
      <c r="G75" s="183"/>
      <c r="H75" s="183"/>
      <c r="I75" s="183"/>
    </row>
    <row r="76" spans="1:9" ht="31.5" x14ac:dyDescent="0.25">
      <c r="A76" s="115"/>
      <c r="B76" s="46" t="s">
        <v>179</v>
      </c>
      <c r="C76" s="131"/>
      <c r="D76" s="184"/>
      <c r="E76" s="184"/>
      <c r="F76" s="184"/>
      <c r="G76" s="183"/>
      <c r="H76" s="183"/>
      <c r="I76" s="183"/>
    </row>
    <row r="77" spans="1:9" ht="15.75" x14ac:dyDescent="0.25">
      <c r="A77" s="115"/>
      <c r="B77" s="46" t="s">
        <v>180</v>
      </c>
      <c r="C77" s="131"/>
      <c r="D77" s="184"/>
      <c r="E77" s="184"/>
      <c r="F77" s="184"/>
      <c r="G77" s="183"/>
      <c r="H77" s="183"/>
      <c r="I77" s="183"/>
    </row>
    <row r="78" spans="1:9" ht="31.5" x14ac:dyDescent="0.25">
      <c r="A78" s="115"/>
      <c r="B78" s="46" t="s">
        <v>181</v>
      </c>
      <c r="C78" s="131"/>
      <c r="D78" s="184"/>
      <c r="E78" s="184"/>
      <c r="F78" s="184"/>
      <c r="G78" s="183"/>
      <c r="H78" s="183"/>
      <c r="I78" s="183"/>
    </row>
    <row r="79" spans="1:9" ht="31.5" x14ac:dyDescent="0.25">
      <c r="A79" s="115"/>
      <c r="B79" s="46" t="s">
        <v>182</v>
      </c>
      <c r="C79" s="131"/>
      <c r="D79" s="184"/>
      <c r="E79" s="184"/>
      <c r="F79" s="184"/>
      <c r="G79" s="183"/>
      <c r="H79" s="183"/>
      <c r="I79" s="183"/>
    </row>
    <row r="80" spans="1:9" ht="31.5" x14ac:dyDescent="0.25">
      <c r="A80" s="115"/>
      <c r="B80" s="46" t="s">
        <v>183</v>
      </c>
      <c r="C80" s="131"/>
      <c r="D80" s="184"/>
      <c r="E80" s="184"/>
      <c r="F80" s="184"/>
      <c r="G80" s="183"/>
      <c r="H80" s="183"/>
      <c r="I80" s="183"/>
    </row>
    <row r="81" spans="1:9" ht="15.75" x14ac:dyDescent="0.25">
      <c r="A81" s="115"/>
      <c r="B81" s="46" t="s">
        <v>184</v>
      </c>
      <c r="C81" s="131"/>
      <c r="D81" s="184"/>
      <c r="E81" s="184"/>
      <c r="F81" s="184"/>
      <c r="G81" s="183"/>
      <c r="H81" s="183"/>
      <c r="I81" s="183"/>
    </row>
    <row r="82" spans="1:9" ht="47.25" x14ac:dyDescent="0.25">
      <c r="A82" s="115"/>
      <c r="B82" s="46" t="s">
        <v>185</v>
      </c>
      <c r="C82" s="131"/>
      <c r="D82" s="184"/>
      <c r="E82" s="184"/>
      <c r="F82" s="184"/>
      <c r="G82" s="183"/>
      <c r="H82" s="183"/>
      <c r="I82" s="183"/>
    </row>
    <row r="83" spans="1:9" ht="15.75" x14ac:dyDescent="0.25">
      <c r="A83" s="115"/>
      <c r="B83" s="46" t="s">
        <v>186</v>
      </c>
      <c r="C83" s="131"/>
      <c r="D83" s="184"/>
      <c r="E83" s="184"/>
      <c r="F83" s="184"/>
      <c r="G83" s="183"/>
      <c r="H83" s="183"/>
      <c r="I83" s="183"/>
    </row>
    <row r="84" spans="1:9" ht="31.5" x14ac:dyDescent="0.25">
      <c r="A84" s="115"/>
      <c r="B84" s="46" t="s">
        <v>187</v>
      </c>
      <c r="C84" s="131"/>
      <c r="D84" s="184"/>
      <c r="E84" s="184"/>
      <c r="F84" s="184"/>
      <c r="G84" s="183"/>
      <c r="H84" s="183"/>
      <c r="I84" s="183"/>
    </row>
    <row r="85" spans="1:9" ht="15.75" x14ac:dyDescent="0.25">
      <c r="A85" s="115" t="s">
        <v>188</v>
      </c>
      <c r="B85" s="46" t="s">
        <v>158</v>
      </c>
      <c r="C85" s="116">
        <v>5</v>
      </c>
      <c r="D85" s="184">
        <v>5</v>
      </c>
      <c r="E85" s="184"/>
      <c r="F85" s="184"/>
      <c r="G85" s="183"/>
      <c r="H85" s="183"/>
      <c r="I85" s="183"/>
    </row>
    <row r="86" spans="1:9" ht="31.5" x14ac:dyDescent="0.25">
      <c r="A86" s="115"/>
      <c r="B86" s="46" t="s">
        <v>159</v>
      </c>
      <c r="C86" s="116"/>
      <c r="D86" s="184"/>
      <c r="E86" s="184"/>
      <c r="F86" s="184"/>
      <c r="G86" s="183"/>
      <c r="H86" s="183"/>
      <c r="I86" s="183"/>
    </row>
    <row r="87" spans="1:9" ht="31.5" x14ac:dyDescent="0.25">
      <c r="A87" s="115"/>
      <c r="B87" s="46" t="s">
        <v>160</v>
      </c>
      <c r="C87" s="116"/>
      <c r="D87" s="184"/>
      <c r="E87" s="184"/>
      <c r="F87" s="184"/>
      <c r="G87" s="183"/>
      <c r="H87" s="183"/>
      <c r="I87" s="183"/>
    </row>
    <row r="88" spans="1:9" ht="31.5" x14ac:dyDescent="0.25">
      <c r="A88" s="115"/>
      <c r="B88" s="46" t="s">
        <v>161</v>
      </c>
      <c r="C88" s="116"/>
      <c r="D88" s="184"/>
      <c r="E88" s="184"/>
      <c r="F88" s="184"/>
      <c r="G88" s="183"/>
      <c r="H88" s="183"/>
      <c r="I88" s="183"/>
    </row>
    <row r="89" spans="1:9" ht="15.75" x14ac:dyDescent="0.25">
      <c r="A89" s="115"/>
      <c r="B89" s="46" t="s">
        <v>162</v>
      </c>
      <c r="C89" s="116"/>
      <c r="D89" s="184"/>
      <c r="E89" s="184"/>
      <c r="F89" s="184"/>
      <c r="G89" s="183"/>
      <c r="H89" s="183"/>
      <c r="I89" s="183"/>
    </row>
    <row r="90" spans="1:9" ht="15.75" x14ac:dyDescent="0.25">
      <c r="A90" s="101" t="s">
        <v>189</v>
      </c>
      <c r="B90" s="46" t="s">
        <v>158</v>
      </c>
      <c r="C90" s="116">
        <v>5</v>
      </c>
      <c r="D90" s="184">
        <v>5</v>
      </c>
      <c r="E90" s="184"/>
      <c r="F90" s="184"/>
      <c r="G90" s="183"/>
      <c r="H90" s="183"/>
      <c r="I90" s="183"/>
    </row>
    <row r="91" spans="1:9" ht="31.5" x14ac:dyDescent="0.25">
      <c r="A91" s="102"/>
      <c r="B91" s="46" t="s">
        <v>159</v>
      </c>
      <c r="C91" s="116"/>
      <c r="D91" s="184"/>
      <c r="E91" s="184"/>
      <c r="F91" s="184"/>
      <c r="G91" s="183"/>
      <c r="H91" s="183"/>
      <c r="I91" s="183"/>
    </row>
    <row r="92" spans="1:9" ht="31.5" x14ac:dyDescent="0.25">
      <c r="A92" s="102"/>
      <c r="B92" s="46" t="s">
        <v>160</v>
      </c>
      <c r="C92" s="116"/>
      <c r="D92" s="184"/>
      <c r="E92" s="184"/>
      <c r="F92" s="184"/>
      <c r="G92" s="183"/>
      <c r="H92" s="183"/>
      <c r="I92" s="183"/>
    </row>
    <row r="93" spans="1:9" ht="31.5" x14ac:dyDescent="0.25">
      <c r="A93" s="102"/>
      <c r="B93" s="46" t="s">
        <v>161</v>
      </c>
      <c r="C93" s="116"/>
      <c r="D93" s="184"/>
      <c r="E93" s="184"/>
      <c r="F93" s="184"/>
      <c r="G93" s="183"/>
      <c r="H93" s="183"/>
      <c r="I93" s="183"/>
    </row>
    <row r="94" spans="1:9" ht="15.75" x14ac:dyDescent="0.25">
      <c r="A94" s="102"/>
      <c r="B94" s="46" t="s">
        <v>162</v>
      </c>
      <c r="C94" s="116"/>
      <c r="D94" s="184"/>
      <c r="E94" s="184"/>
      <c r="F94" s="184"/>
      <c r="G94" s="183"/>
      <c r="H94" s="183"/>
      <c r="I94" s="183"/>
    </row>
    <row r="95" spans="1:9" ht="15.75" x14ac:dyDescent="0.25">
      <c r="A95" s="102" t="s">
        <v>190</v>
      </c>
      <c r="B95" s="45" t="s">
        <v>191</v>
      </c>
      <c r="C95" s="116">
        <v>5</v>
      </c>
      <c r="D95" s="147">
        <v>5</v>
      </c>
      <c r="E95" s="147"/>
      <c r="F95" s="147"/>
      <c r="G95" s="183"/>
      <c r="H95" s="183"/>
      <c r="I95" s="183"/>
    </row>
    <row r="96" spans="1:9" ht="31.5" x14ac:dyDescent="0.25">
      <c r="A96" s="102"/>
      <c r="B96" s="45" t="s">
        <v>192</v>
      </c>
      <c r="C96" s="116"/>
      <c r="D96" s="147"/>
      <c r="E96" s="147"/>
      <c r="F96" s="147"/>
      <c r="G96" s="183"/>
      <c r="H96" s="183"/>
      <c r="I96" s="183"/>
    </row>
    <row r="97" spans="1:9" ht="15.75" x14ac:dyDescent="0.25">
      <c r="A97" s="102"/>
      <c r="B97" s="45" t="s">
        <v>193</v>
      </c>
      <c r="C97" s="116"/>
      <c r="D97" s="147"/>
      <c r="E97" s="147"/>
      <c r="F97" s="147"/>
      <c r="G97" s="183"/>
      <c r="H97" s="183"/>
      <c r="I97" s="183"/>
    </row>
    <row r="98" spans="1:9" ht="31.5" x14ac:dyDescent="0.25">
      <c r="A98" s="102"/>
      <c r="B98" s="45" t="s">
        <v>194</v>
      </c>
      <c r="C98" s="116"/>
      <c r="D98" s="147"/>
      <c r="E98" s="147"/>
      <c r="F98" s="147"/>
      <c r="G98" s="183"/>
      <c r="H98" s="183"/>
      <c r="I98" s="183"/>
    </row>
    <row r="99" spans="1:9" ht="31.5" x14ac:dyDescent="0.25">
      <c r="A99" s="102"/>
      <c r="B99" s="45" t="s">
        <v>195</v>
      </c>
      <c r="C99" s="116"/>
      <c r="D99" s="147"/>
      <c r="E99" s="147"/>
      <c r="F99" s="147"/>
      <c r="G99" s="183"/>
      <c r="H99" s="183"/>
      <c r="I99" s="183"/>
    </row>
    <row r="100" spans="1:9" x14ac:dyDescent="0.25">
      <c r="A100" s="102"/>
      <c r="B100" s="11" t="s">
        <v>196</v>
      </c>
      <c r="C100" s="116"/>
      <c r="D100" s="147"/>
      <c r="E100" s="147"/>
      <c r="F100" s="147"/>
      <c r="G100" s="183"/>
      <c r="H100" s="183"/>
      <c r="I100" s="183"/>
    </row>
    <row r="101" spans="1:9" x14ac:dyDescent="0.25">
      <c r="A101" s="102"/>
      <c r="B101" s="11" t="s">
        <v>197</v>
      </c>
      <c r="C101" s="116"/>
      <c r="D101" s="147"/>
      <c r="E101" s="147"/>
      <c r="F101" s="147"/>
      <c r="G101" s="183"/>
      <c r="H101" s="183"/>
      <c r="I101" s="183"/>
    </row>
    <row r="102" spans="1:9" x14ac:dyDescent="0.25">
      <c r="A102" s="102"/>
      <c r="B102" s="11" t="s">
        <v>198</v>
      </c>
      <c r="C102" s="116"/>
      <c r="D102" s="147"/>
      <c r="E102" s="147"/>
      <c r="F102" s="147"/>
      <c r="G102" s="183"/>
      <c r="H102" s="183"/>
      <c r="I102" s="183"/>
    </row>
    <row r="103" spans="1:9" ht="30" x14ac:dyDescent="0.25">
      <c r="A103" s="102"/>
      <c r="B103" s="1" t="s">
        <v>199</v>
      </c>
      <c r="C103" s="116"/>
      <c r="D103" s="147"/>
      <c r="E103" s="147"/>
      <c r="F103" s="147"/>
      <c r="G103" s="183"/>
      <c r="H103" s="183"/>
      <c r="I103" s="183"/>
    </row>
    <row r="104" spans="1:9" x14ac:dyDescent="0.25">
      <c r="A104" s="102"/>
      <c r="B104" s="11" t="s">
        <v>200</v>
      </c>
      <c r="C104" s="116"/>
      <c r="D104" s="147"/>
      <c r="E104" s="147"/>
      <c r="F104" s="147"/>
      <c r="G104" s="183"/>
      <c r="H104" s="183"/>
      <c r="I104" s="183"/>
    </row>
    <row r="105" spans="1:9" x14ac:dyDescent="0.25">
      <c r="A105" s="102"/>
      <c r="B105" s="11" t="s">
        <v>201</v>
      </c>
      <c r="C105" s="116"/>
      <c r="D105" s="147"/>
      <c r="E105" s="147"/>
      <c r="F105" s="147"/>
      <c r="G105" s="183"/>
      <c r="H105" s="183"/>
      <c r="I105" s="183"/>
    </row>
    <row r="106" spans="1:9" ht="30" x14ac:dyDescent="0.25">
      <c r="A106" s="102"/>
      <c r="B106" s="1" t="s">
        <v>202</v>
      </c>
      <c r="C106" s="116"/>
      <c r="D106" s="147"/>
      <c r="E106" s="147"/>
      <c r="F106" s="147"/>
      <c r="G106" s="183"/>
      <c r="H106" s="183"/>
      <c r="I106" s="183"/>
    </row>
    <row r="107" spans="1:9" x14ac:dyDescent="0.25">
      <c r="A107" s="102"/>
      <c r="B107" s="11" t="s">
        <v>203</v>
      </c>
      <c r="C107" s="116"/>
      <c r="D107" s="147"/>
      <c r="E107" s="147"/>
      <c r="F107" s="147"/>
      <c r="G107" s="183"/>
      <c r="H107" s="183"/>
      <c r="I107" s="183"/>
    </row>
    <row r="108" spans="1:9" ht="30" x14ac:dyDescent="0.25">
      <c r="A108" s="102"/>
      <c r="B108" s="1" t="s">
        <v>204</v>
      </c>
      <c r="C108" s="116"/>
      <c r="D108" s="147"/>
      <c r="E108" s="147"/>
      <c r="F108" s="147"/>
      <c r="G108" s="183"/>
      <c r="H108" s="183"/>
      <c r="I108" s="183"/>
    </row>
    <row r="109" spans="1:9" ht="45" x14ac:dyDescent="0.25">
      <c r="A109" s="102"/>
      <c r="B109" s="30" t="s">
        <v>205</v>
      </c>
      <c r="C109" s="116"/>
      <c r="D109" s="147"/>
      <c r="E109" s="147"/>
      <c r="F109" s="147"/>
      <c r="G109" s="183"/>
      <c r="H109" s="183"/>
      <c r="I109" s="183"/>
    </row>
    <row r="110" spans="1:9" x14ac:dyDescent="0.25">
      <c r="A110" s="102"/>
      <c r="B110" s="11" t="s">
        <v>206</v>
      </c>
      <c r="C110" s="116"/>
      <c r="D110" s="147"/>
      <c r="E110" s="147"/>
      <c r="F110" s="147"/>
      <c r="G110" s="183"/>
      <c r="H110" s="183"/>
      <c r="I110" s="183"/>
    </row>
    <row r="111" spans="1:9" ht="30" x14ac:dyDescent="0.25">
      <c r="A111" s="144" t="s">
        <v>218</v>
      </c>
      <c r="B111" s="1" t="s">
        <v>66</v>
      </c>
      <c r="C111" s="190">
        <v>5</v>
      </c>
      <c r="D111" s="147">
        <v>5</v>
      </c>
      <c r="E111" s="147"/>
      <c r="F111" s="147"/>
      <c r="G111" s="183"/>
      <c r="H111" s="183"/>
      <c r="I111" s="183"/>
    </row>
    <row r="112" spans="1:9" ht="45" x14ac:dyDescent="0.25">
      <c r="A112" s="145"/>
      <c r="B112" s="1" t="s">
        <v>67</v>
      </c>
      <c r="C112" s="190"/>
      <c r="D112" s="147"/>
      <c r="E112" s="147"/>
      <c r="F112" s="147"/>
      <c r="G112" s="183"/>
      <c r="H112" s="183"/>
      <c r="I112" s="183"/>
    </row>
    <row r="113" spans="1:9" ht="30" x14ac:dyDescent="0.25">
      <c r="A113" s="145"/>
      <c r="B113" s="1" t="s">
        <v>68</v>
      </c>
      <c r="C113" s="190"/>
      <c r="D113" s="147"/>
      <c r="E113" s="147"/>
      <c r="F113" s="147"/>
      <c r="G113" s="183"/>
      <c r="H113" s="183"/>
      <c r="I113" s="183"/>
    </row>
    <row r="114" spans="1:9" ht="30" x14ac:dyDescent="0.25">
      <c r="A114" s="145"/>
      <c r="B114" s="1" t="s">
        <v>69</v>
      </c>
      <c r="C114" s="190"/>
      <c r="D114" s="147"/>
      <c r="E114" s="147"/>
      <c r="F114" s="147"/>
      <c r="G114" s="183"/>
      <c r="H114" s="183"/>
      <c r="I114" s="183"/>
    </row>
    <row r="115" spans="1:9" ht="30" x14ac:dyDescent="0.25">
      <c r="A115" s="145"/>
      <c r="B115" s="1" t="s">
        <v>70</v>
      </c>
      <c r="C115" s="190"/>
      <c r="D115" s="147"/>
      <c r="E115" s="147"/>
      <c r="F115" s="147"/>
      <c r="G115" s="183"/>
      <c r="H115" s="183"/>
      <c r="I115" s="183"/>
    </row>
    <row r="116" spans="1:9" ht="45" x14ac:dyDescent="0.25">
      <c r="A116" s="145"/>
      <c r="B116" s="1" t="s">
        <v>71</v>
      </c>
      <c r="C116" s="190"/>
      <c r="D116" s="147"/>
      <c r="E116" s="147"/>
      <c r="F116" s="147"/>
      <c r="G116" s="183"/>
      <c r="H116" s="183"/>
      <c r="I116" s="183"/>
    </row>
    <row r="117" spans="1:9" ht="30" x14ac:dyDescent="0.25">
      <c r="A117" s="145"/>
      <c r="B117" s="1" t="s">
        <v>72</v>
      </c>
      <c r="C117" s="190"/>
      <c r="D117" s="147"/>
      <c r="E117" s="147"/>
      <c r="F117" s="147"/>
      <c r="G117" s="183"/>
      <c r="H117" s="183"/>
      <c r="I117" s="183"/>
    </row>
    <row r="118" spans="1:9" ht="30" x14ac:dyDescent="0.25">
      <c r="A118" s="145"/>
      <c r="B118" s="1" t="s">
        <v>73</v>
      </c>
      <c r="C118" s="190"/>
      <c r="D118" s="147"/>
      <c r="E118" s="147"/>
      <c r="F118" s="147"/>
      <c r="G118" s="183"/>
      <c r="H118" s="183"/>
      <c r="I118" s="183"/>
    </row>
    <row r="119" spans="1:9" x14ac:dyDescent="0.25">
      <c r="A119" s="145"/>
      <c r="B119" s="1" t="s">
        <v>74</v>
      </c>
      <c r="C119" s="190"/>
      <c r="D119" s="147"/>
      <c r="E119" s="147"/>
      <c r="F119" s="147"/>
      <c r="G119" s="183"/>
      <c r="H119" s="183"/>
      <c r="I119" s="183"/>
    </row>
    <row r="120" spans="1:9" ht="30" x14ac:dyDescent="0.25">
      <c r="A120" s="145"/>
      <c r="B120" s="1" t="s">
        <v>75</v>
      </c>
      <c r="C120" s="190"/>
      <c r="D120" s="147"/>
      <c r="E120" s="147"/>
      <c r="F120" s="147"/>
      <c r="G120" s="183"/>
      <c r="H120" s="183"/>
      <c r="I120" s="183"/>
    </row>
    <row r="121" spans="1:9" ht="45" x14ac:dyDescent="0.25">
      <c r="A121" s="145"/>
      <c r="B121" s="1" t="s">
        <v>76</v>
      </c>
      <c r="C121" s="190"/>
      <c r="D121" s="147"/>
      <c r="E121" s="147"/>
      <c r="F121" s="147"/>
      <c r="G121" s="183"/>
      <c r="H121" s="183"/>
      <c r="I121" s="183"/>
    </row>
    <row r="122" spans="1:9" x14ac:dyDescent="0.25">
      <c r="A122" s="145"/>
      <c r="B122" s="1" t="s">
        <v>77</v>
      </c>
      <c r="C122" s="190"/>
      <c r="D122" s="147"/>
      <c r="E122" s="147"/>
      <c r="F122" s="147"/>
      <c r="G122" s="183"/>
      <c r="H122" s="183"/>
      <c r="I122" s="183"/>
    </row>
    <row r="123" spans="1:9" x14ac:dyDescent="0.25">
      <c r="A123" s="145"/>
      <c r="B123" s="1" t="s">
        <v>78</v>
      </c>
      <c r="C123" s="190"/>
      <c r="D123" s="147"/>
      <c r="E123" s="147"/>
      <c r="F123" s="147"/>
      <c r="G123" s="183"/>
      <c r="H123" s="183"/>
      <c r="I123" s="183"/>
    </row>
    <row r="124" spans="1:9" ht="30" x14ac:dyDescent="0.25">
      <c r="A124" s="145"/>
      <c r="B124" s="1" t="s">
        <v>79</v>
      </c>
      <c r="C124" s="190"/>
      <c r="D124" s="147"/>
      <c r="E124" s="147"/>
      <c r="F124" s="147"/>
      <c r="G124" s="183"/>
      <c r="H124" s="183"/>
      <c r="I124" s="183"/>
    </row>
    <row r="125" spans="1:9" ht="45" x14ac:dyDescent="0.25">
      <c r="A125" s="145"/>
      <c r="B125" s="1" t="s">
        <v>80</v>
      </c>
      <c r="C125" s="190"/>
      <c r="D125" s="147"/>
      <c r="E125" s="147"/>
      <c r="F125" s="147"/>
      <c r="G125" s="183"/>
      <c r="H125" s="183"/>
      <c r="I125" s="183"/>
    </row>
    <row r="126" spans="1:9" ht="45" x14ac:dyDescent="0.25">
      <c r="A126" s="145"/>
      <c r="B126" s="1" t="s">
        <v>81</v>
      </c>
      <c r="C126" s="190"/>
      <c r="D126" s="147"/>
      <c r="E126" s="147"/>
      <c r="F126" s="147"/>
      <c r="G126" s="183"/>
      <c r="H126" s="183"/>
      <c r="I126" s="183"/>
    </row>
    <row r="127" spans="1:9" ht="15" customHeight="1" x14ac:dyDescent="0.25">
      <c r="A127" s="145"/>
      <c r="B127" s="1" t="s">
        <v>82</v>
      </c>
      <c r="C127" s="190"/>
      <c r="D127" s="147"/>
      <c r="E127" s="147"/>
      <c r="F127" s="147"/>
      <c r="G127" s="183"/>
      <c r="H127" s="183"/>
      <c r="I127" s="183"/>
    </row>
    <row r="128" spans="1:9" ht="36.75" customHeight="1" x14ac:dyDescent="0.25">
      <c r="A128" s="145"/>
      <c r="B128" s="1" t="s">
        <v>83</v>
      </c>
      <c r="C128" s="190"/>
      <c r="D128" s="147"/>
      <c r="E128" s="147"/>
      <c r="F128" s="147"/>
      <c r="G128" s="183"/>
      <c r="H128" s="183"/>
      <c r="I128" s="183"/>
    </row>
    <row r="129" spans="1:9" ht="27" customHeight="1" x14ac:dyDescent="0.25">
      <c r="A129" s="145"/>
      <c r="B129" s="1" t="s">
        <v>84</v>
      </c>
      <c r="C129" s="190"/>
      <c r="D129" s="147"/>
      <c r="E129" s="147"/>
      <c r="F129" s="147"/>
      <c r="G129" s="183"/>
      <c r="H129" s="183"/>
      <c r="I129" s="183"/>
    </row>
    <row r="130" spans="1:9" ht="45" x14ac:dyDescent="0.25">
      <c r="A130" s="145"/>
      <c r="B130" s="1" t="s">
        <v>85</v>
      </c>
      <c r="C130" s="190"/>
      <c r="D130" s="147"/>
      <c r="E130" s="147"/>
      <c r="F130" s="147"/>
      <c r="G130" s="183"/>
      <c r="H130" s="183"/>
      <c r="I130" s="183"/>
    </row>
    <row r="131" spans="1:9" ht="45" x14ac:dyDescent="0.25">
      <c r="A131" s="145"/>
      <c r="B131" s="1" t="s">
        <v>86</v>
      </c>
      <c r="C131" s="190"/>
      <c r="D131" s="147"/>
      <c r="E131" s="147"/>
      <c r="F131" s="147"/>
      <c r="G131" s="183"/>
      <c r="H131" s="183"/>
      <c r="I131" s="183"/>
    </row>
    <row r="132" spans="1:9" ht="30" x14ac:dyDescent="0.25">
      <c r="A132" s="145"/>
      <c r="B132" s="1" t="s">
        <v>87</v>
      </c>
      <c r="C132" s="190"/>
      <c r="D132" s="147"/>
      <c r="E132" s="147"/>
      <c r="F132" s="147"/>
      <c r="G132" s="183"/>
      <c r="H132" s="183"/>
      <c r="I132" s="183"/>
    </row>
    <row r="133" spans="1:9" ht="60" x14ac:dyDescent="0.25">
      <c r="A133" s="145"/>
      <c r="B133" s="1" t="s">
        <v>88</v>
      </c>
      <c r="C133" s="190"/>
      <c r="D133" s="147"/>
      <c r="E133" s="147"/>
      <c r="F133" s="147"/>
      <c r="G133" s="183"/>
      <c r="H133" s="183"/>
      <c r="I133" s="183"/>
    </row>
    <row r="134" spans="1:9" ht="30" x14ac:dyDescent="0.25">
      <c r="A134" s="145"/>
      <c r="B134" s="1" t="s">
        <v>89</v>
      </c>
      <c r="C134" s="190"/>
      <c r="D134" s="147"/>
      <c r="E134" s="147"/>
      <c r="F134" s="147"/>
      <c r="G134" s="183"/>
      <c r="H134" s="183"/>
      <c r="I134" s="183"/>
    </row>
    <row r="135" spans="1:9" ht="30" x14ac:dyDescent="0.25">
      <c r="A135" s="145"/>
      <c r="B135" s="1" t="s">
        <v>90</v>
      </c>
      <c r="C135" s="190"/>
      <c r="D135" s="147"/>
      <c r="E135" s="147"/>
      <c r="F135" s="147"/>
      <c r="G135" s="183"/>
      <c r="H135" s="183"/>
      <c r="I135" s="183"/>
    </row>
    <row r="136" spans="1:9" ht="30" x14ac:dyDescent="0.25">
      <c r="A136" s="145"/>
      <c r="B136" s="1" t="s">
        <v>91</v>
      </c>
      <c r="C136" s="190"/>
      <c r="D136" s="147"/>
      <c r="E136" s="147"/>
      <c r="F136" s="147"/>
      <c r="G136" s="183"/>
      <c r="H136" s="183"/>
      <c r="I136" s="183"/>
    </row>
    <row r="137" spans="1:9" ht="45" x14ac:dyDescent="0.25">
      <c r="A137" s="145"/>
      <c r="B137" s="1" t="s">
        <v>92</v>
      </c>
      <c r="C137" s="190"/>
      <c r="D137" s="147"/>
      <c r="E137" s="147"/>
      <c r="F137" s="147"/>
      <c r="G137" s="183"/>
      <c r="H137" s="183"/>
      <c r="I137" s="183"/>
    </row>
    <row r="138" spans="1:9" ht="45" x14ac:dyDescent="0.25">
      <c r="A138" s="145"/>
      <c r="B138" s="1" t="s">
        <v>93</v>
      </c>
      <c r="C138" s="190"/>
      <c r="D138" s="147"/>
      <c r="E138" s="147"/>
      <c r="F138" s="147"/>
      <c r="G138" s="183"/>
      <c r="H138" s="183"/>
      <c r="I138" s="183"/>
    </row>
    <row r="139" spans="1:9" x14ac:dyDescent="0.25">
      <c r="A139" s="145"/>
      <c r="B139" s="1" t="s">
        <v>94</v>
      </c>
      <c r="C139" s="190"/>
      <c r="D139" s="147"/>
      <c r="E139" s="147"/>
      <c r="F139" s="147"/>
      <c r="G139" s="183"/>
      <c r="H139" s="183"/>
      <c r="I139" s="183"/>
    </row>
    <row r="140" spans="1:9" x14ac:dyDescent="0.25">
      <c r="A140" s="145"/>
      <c r="B140" s="1" t="s">
        <v>95</v>
      </c>
      <c r="C140" s="190"/>
      <c r="D140" s="147"/>
      <c r="E140" s="147"/>
      <c r="F140" s="147"/>
      <c r="G140" s="183"/>
      <c r="H140" s="183"/>
      <c r="I140" s="183"/>
    </row>
    <row r="141" spans="1:9" x14ac:dyDescent="0.25">
      <c r="A141" s="146"/>
      <c r="B141" s="1" t="s">
        <v>96</v>
      </c>
      <c r="C141" s="190"/>
      <c r="D141" s="147"/>
      <c r="E141" s="147"/>
      <c r="F141" s="147"/>
      <c r="G141" s="183"/>
      <c r="H141" s="183"/>
      <c r="I141" s="183"/>
    </row>
    <row r="142" spans="1:9" ht="18.75" x14ac:dyDescent="0.25">
      <c r="A142" s="136" t="s">
        <v>38</v>
      </c>
      <c r="B142" s="136"/>
      <c r="C142" s="64">
        <f>SUM(C16:C141)</f>
        <v>80</v>
      </c>
      <c r="D142" s="178">
        <f t="shared" ref="D142:G142" si="0">SUM(D16:D141)</f>
        <v>80</v>
      </c>
      <c r="E142" s="179"/>
      <c r="F142" s="180"/>
      <c r="G142" s="181">
        <f t="shared" si="0"/>
        <v>0</v>
      </c>
      <c r="H142" s="182"/>
      <c r="I142" s="63"/>
    </row>
    <row r="143" spans="1:9" ht="18.75" x14ac:dyDescent="0.25">
      <c r="A143" s="152"/>
      <c r="B143" s="153"/>
      <c r="C143" s="153"/>
      <c r="D143" s="153"/>
      <c r="E143" s="153"/>
      <c r="F143" s="153"/>
      <c r="G143" s="153"/>
      <c r="H143" s="153"/>
      <c r="I143" s="154"/>
    </row>
    <row r="144" spans="1:9" ht="34.5" customHeight="1" x14ac:dyDescent="0.25">
      <c r="A144" s="91" t="s">
        <v>33</v>
      </c>
      <c r="B144" s="91"/>
      <c r="C144" s="91" t="s">
        <v>234</v>
      </c>
      <c r="D144" s="91"/>
      <c r="E144" s="91"/>
      <c r="F144" s="91"/>
      <c r="G144" s="91"/>
      <c r="H144" s="91"/>
      <c r="I144" s="91"/>
    </row>
    <row r="145" spans="1:9" ht="29.25" customHeight="1" x14ac:dyDescent="0.25">
      <c r="A145" s="92" t="s">
        <v>34</v>
      </c>
      <c r="B145" s="92" t="s">
        <v>35</v>
      </c>
      <c r="C145" s="93" t="s">
        <v>232</v>
      </c>
      <c r="D145" s="95" t="s">
        <v>0</v>
      </c>
      <c r="E145" s="95"/>
      <c r="F145" s="95"/>
      <c r="G145" s="96" t="s">
        <v>51</v>
      </c>
      <c r="H145" s="96"/>
      <c r="I145" s="97" t="s">
        <v>233</v>
      </c>
    </row>
    <row r="146" spans="1:9" ht="36" customHeight="1" x14ac:dyDescent="0.25">
      <c r="A146" s="92"/>
      <c r="B146" s="92"/>
      <c r="C146" s="93"/>
      <c r="D146" s="97" t="s">
        <v>43</v>
      </c>
      <c r="E146" s="97"/>
      <c r="F146" s="97"/>
      <c r="G146" s="97" t="s">
        <v>43</v>
      </c>
      <c r="H146" s="97"/>
      <c r="I146" s="97"/>
    </row>
    <row r="147" spans="1:9" x14ac:dyDescent="0.25">
      <c r="A147" s="110" t="s">
        <v>97</v>
      </c>
      <c r="B147" s="111"/>
      <c r="C147" s="111"/>
      <c r="D147" s="111"/>
      <c r="E147" s="111"/>
      <c r="F147" s="111"/>
      <c r="G147" s="111"/>
      <c r="H147" s="111"/>
      <c r="I147" s="112"/>
    </row>
    <row r="148" spans="1:9" ht="30" x14ac:dyDescent="0.25">
      <c r="A148" s="113" t="s">
        <v>54</v>
      </c>
      <c r="B148" s="1" t="s">
        <v>8</v>
      </c>
      <c r="C148" s="114">
        <v>4</v>
      </c>
      <c r="D148" s="159">
        <v>4</v>
      </c>
      <c r="E148" s="160"/>
      <c r="F148" s="161"/>
      <c r="G148" s="170"/>
      <c r="H148" s="171"/>
      <c r="I148" s="87"/>
    </row>
    <row r="149" spans="1:9" ht="30" x14ac:dyDescent="0.25">
      <c r="A149" s="113"/>
      <c r="B149" s="1" t="s">
        <v>9</v>
      </c>
      <c r="C149" s="114"/>
      <c r="D149" s="162"/>
      <c r="E149" s="85"/>
      <c r="F149" s="163"/>
      <c r="G149" s="172"/>
      <c r="H149" s="173"/>
      <c r="I149" s="88"/>
    </row>
    <row r="150" spans="1:9" ht="45" x14ac:dyDescent="0.25">
      <c r="A150" s="113"/>
      <c r="B150" s="1" t="s">
        <v>10</v>
      </c>
      <c r="C150" s="114"/>
      <c r="D150" s="162"/>
      <c r="E150" s="85"/>
      <c r="F150" s="163"/>
      <c r="G150" s="172"/>
      <c r="H150" s="173"/>
      <c r="I150" s="88"/>
    </row>
    <row r="151" spans="1:9" x14ac:dyDescent="0.25">
      <c r="A151" s="113"/>
      <c r="B151" s="1" t="s">
        <v>11</v>
      </c>
      <c r="C151" s="114"/>
      <c r="D151" s="162"/>
      <c r="E151" s="85"/>
      <c r="F151" s="163"/>
      <c r="G151" s="172"/>
      <c r="H151" s="173"/>
      <c r="I151" s="88"/>
    </row>
    <row r="152" spans="1:9" ht="30" x14ac:dyDescent="0.25">
      <c r="A152" s="113"/>
      <c r="B152" s="1" t="s">
        <v>12</v>
      </c>
      <c r="C152" s="114"/>
      <c r="D152" s="162"/>
      <c r="E152" s="85"/>
      <c r="F152" s="163"/>
      <c r="G152" s="172"/>
      <c r="H152" s="173"/>
      <c r="I152" s="88"/>
    </row>
    <row r="153" spans="1:9" ht="30" x14ac:dyDescent="0.25">
      <c r="A153" s="113"/>
      <c r="B153" s="1" t="s">
        <v>13</v>
      </c>
      <c r="C153" s="114"/>
      <c r="D153" s="162"/>
      <c r="E153" s="85"/>
      <c r="F153" s="163"/>
      <c r="G153" s="172"/>
      <c r="H153" s="173"/>
      <c r="I153" s="88"/>
    </row>
    <row r="154" spans="1:9" ht="30" x14ac:dyDescent="0.25">
      <c r="A154" s="113"/>
      <c r="B154" s="1" t="s">
        <v>14</v>
      </c>
      <c r="C154" s="114"/>
      <c r="D154" s="162"/>
      <c r="E154" s="85"/>
      <c r="F154" s="163"/>
      <c r="G154" s="172"/>
      <c r="H154" s="173"/>
      <c r="I154" s="88"/>
    </row>
    <row r="155" spans="1:9" ht="30" x14ac:dyDescent="0.25">
      <c r="A155" s="113"/>
      <c r="B155" s="1" t="s">
        <v>15</v>
      </c>
      <c r="C155" s="114"/>
      <c r="D155" s="164"/>
      <c r="E155" s="165"/>
      <c r="F155" s="166"/>
      <c r="G155" s="174"/>
      <c r="H155" s="175"/>
      <c r="I155" s="88"/>
    </row>
    <row r="156" spans="1:9" ht="15.75" x14ac:dyDescent="0.25">
      <c r="A156" s="113"/>
      <c r="B156" s="105"/>
      <c r="C156" s="106"/>
      <c r="D156" s="156">
        <f>SUM(D148)</f>
        <v>4</v>
      </c>
      <c r="E156" s="157"/>
      <c r="F156" s="158"/>
      <c r="G156" s="156">
        <f t="shared" ref="G156" si="1">SUM(G148)</f>
        <v>0</v>
      </c>
      <c r="H156" s="158"/>
      <c r="I156" s="89"/>
    </row>
    <row r="157" spans="1:9" x14ac:dyDescent="0.25">
      <c r="A157" s="110" t="s">
        <v>222</v>
      </c>
      <c r="B157" s="111"/>
      <c r="C157" s="111"/>
      <c r="D157" s="111"/>
      <c r="E157" s="111"/>
      <c r="F157" s="111"/>
      <c r="G157" s="111"/>
      <c r="H157" s="111"/>
      <c r="I157" s="112"/>
    </row>
    <row r="158" spans="1:9" x14ac:dyDescent="0.25">
      <c r="A158" s="113" t="s">
        <v>55</v>
      </c>
      <c r="B158" s="1" t="s">
        <v>16</v>
      </c>
      <c r="C158" s="114">
        <v>4</v>
      </c>
      <c r="D158" s="159">
        <v>4</v>
      </c>
      <c r="E158" s="160"/>
      <c r="F158" s="161"/>
      <c r="G158" s="170"/>
      <c r="H158" s="171"/>
      <c r="I158" s="87"/>
    </row>
    <row r="159" spans="1:9" x14ac:dyDescent="0.25">
      <c r="A159" s="113"/>
      <c r="B159" s="1" t="s">
        <v>17</v>
      </c>
      <c r="C159" s="114"/>
      <c r="D159" s="162"/>
      <c r="E159" s="85"/>
      <c r="F159" s="163"/>
      <c r="G159" s="172"/>
      <c r="H159" s="173"/>
      <c r="I159" s="88"/>
    </row>
    <row r="160" spans="1:9" ht="30" x14ac:dyDescent="0.25">
      <c r="A160" s="113"/>
      <c r="B160" s="1" t="s">
        <v>18</v>
      </c>
      <c r="C160" s="114"/>
      <c r="D160" s="162"/>
      <c r="E160" s="85"/>
      <c r="F160" s="163"/>
      <c r="G160" s="172"/>
      <c r="H160" s="173"/>
      <c r="I160" s="88"/>
    </row>
    <row r="161" spans="1:9" x14ac:dyDescent="0.25">
      <c r="A161" s="113"/>
      <c r="B161" s="1" t="s">
        <v>19</v>
      </c>
      <c r="C161" s="114"/>
      <c r="D161" s="162"/>
      <c r="E161" s="85"/>
      <c r="F161" s="163"/>
      <c r="G161" s="172"/>
      <c r="H161" s="173"/>
      <c r="I161" s="88"/>
    </row>
    <row r="162" spans="1:9" x14ac:dyDescent="0.25">
      <c r="A162" s="113"/>
      <c r="B162" s="1" t="s">
        <v>20</v>
      </c>
      <c r="C162" s="114"/>
      <c r="D162" s="162"/>
      <c r="E162" s="85"/>
      <c r="F162" s="163"/>
      <c r="G162" s="172"/>
      <c r="H162" s="173"/>
      <c r="I162" s="88"/>
    </row>
    <row r="163" spans="1:9" x14ac:dyDescent="0.25">
      <c r="A163" s="113"/>
      <c r="B163" s="1" t="s">
        <v>21</v>
      </c>
      <c r="C163" s="114"/>
      <c r="D163" s="162"/>
      <c r="E163" s="85"/>
      <c r="F163" s="163"/>
      <c r="G163" s="172"/>
      <c r="H163" s="173"/>
      <c r="I163" s="88"/>
    </row>
    <row r="164" spans="1:9" ht="30" x14ac:dyDescent="0.25">
      <c r="A164" s="113"/>
      <c r="B164" s="1" t="s">
        <v>22</v>
      </c>
      <c r="C164" s="114"/>
      <c r="D164" s="162"/>
      <c r="E164" s="85"/>
      <c r="F164" s="163"/>
      <c r="G164" s="172"/>
      <c r="H164" s="173"/>
      <c r="I164" s="88"/>
    </row>
    <row r="165" spans="1:9" x14ac:dyDescent="0.25">
      <c r="A165" s="113"/>
      <c r="B165" s="1" t="s">
        <v>23</v>
      </c>
      <c r="C165" s="114"/>
      <c r="D165" s="164"/>
      <c r="E165" s="165"/>
      <c r="F165" s="166"/>
      <c r="G165" s="174"/>
      <c r="H165" s="175"/>
      <c r="I165" s="88"/>
    </row>
    <row r="166" spans="1:9" ht="15.75" x14ac:dyDescent="0.25">
      <c r="A166" s="113"/>
      <c r="B166" s="105"/>
      <c r="C166" s="106"/>
      <c r="D166" s="156">
        <f>SUM(D158)</f>
        <v>4</v>
      </c>
      <c r="E166" s="157"/>
      <c r="F166" s="158"/>
      <c r="G166" s="176"/>
      <c r="H166" s="177"/>
      <c r="I166" s="89"/>
    </row>
    <row r="167" spans="1:9" x14ac:dyDescent="0.25">
      <c r="A167" s="110" t="s">
        <v>223</v>
      </c>
      <c r="B167" s="111"/>
      <c r="C167" s="111"/>
      <c r="D167" s="111"/>
      <c r="E167" s="111"/>
      <c r="F167" s="111"/>
      <c r="G167" s="111"/>
      <c r="H167" s="111"/>
      <c r="I167" s="112"/>
    </row>
    <row r="168" spans="1:9" ht="30" x14ac:dyDescent="0.25">
      <c r="A168" s="117" t="s">
        <v>56</v>
      </c>
      <c r="B168" s="1" t="s">
        <v>24</v>
      </c>
      <c r="C168" s="120">
        <v>4</v>
      </c>
      <c r="D168" s="159">
        <v>4</v>
      </c>
      <c r="E168" s="160"/>
      <c r="F168" s="161"/>
      <c r="G168" s="170"/>
      <c r="H168" s="171"/>
      <c r="I168" s="87"/>
    </row>
    <row r="169" spans="1:9" ht="30" x14ac:dyDescent="0.25">
      <c r="A169" s="118"/>
      <c r="B169" s="1" t="s">
        <v>25</v>
      </c>
      <c r="C169" s="121"/>
      <c r="D169" s="162"/>
      <c r="E169" s="85"/>
      <c r="F169" s="163"/>
      <c r="G169" s="172"/>
      <c r="H169" s="173"/>
      <c r="I169" s="88"/>
    </row>
    <row r="170" spans="1:9" ht="30" x14ac:dyDescent="0.25">
      <c r="A170" s="118"/>
      <c r="B170" s="1" t="s">
        <v>26</v>
      </c>
      <c r="C170" s="121"/>
      <c r="D170" s="162"/>
      <c r="E170" s="85"/>
      <c r="F170" s="163"/>
      <c r="G170" s="172"/>
      <c r="H170" s="173"/>
      <c r="I170" s="88"/>
    </row>
    <row r="171" spans="1:9" ht="30" x14ac:dyDescent="0.25">
      <c r="A171" s="118"/>
      <c r="B171" s="1" t="s">
        <v>27</v>
      </c>
      <c r="C171" s="121"/>
      <c r="D171" s="162"/>
      <c r="E171" s="85"/>
      <c r="F171" s="163"/>
      <c r="G171" s="172"/>
      <c r="H171" s="173"/>
      <c r="I171" s="88"/>
    </row>
    <row r="172" spans="1:9" ht="30" x14ac:dyDescent="0.25">
      <c r="A172" s="118"/>
      <c r="B172" s="1" t="s">
        <v>28</v>
      </c>
      <c r="C172" s="121"/>
      <c r="D172" s="162"/>
      <c r="E172" s="85"/>
      <c r="F172" s="163"/>
      <c r="G172" s="172"/>
      <c r="H172" s="173"/>
      <c r="I172" s="88"/>
    </row>
    <row r="173" spans="1:9" ht="45" x14ac:dyDescent="0.25">
      <c r="A173" s="118"/>
      <c r="B173" s="1" t="s">
        <v>29</v>
      </c>
      <c r="C173" s="121"/>
      <c r="D173" s="162"/>
      <c r="E173" s="85"/>
      <c r="F173" s="163"/>
      <c r="G173" s="172"/>
      <c r="H173" s="173"/>
      <c r="I173" s="88"/>
    </row>
    <row r="174" spans="1:9" ht="30" x14ac:dyDescent="0.25">
      <c r="A174" s="118"/>
      <c r="B174" s="1" t="s">
        <v>30</v>
      </c>
      <c r="C174" s="121"/>
      <c r="D174" s="162"/>
      <c r="E174" s="85"/>
      <c r="F174" s="163"/>
      <c r="G174" s="172"/>
      <c r="H174" s="173"/>
      <c r="I174" s="88"/>
    </row>
    <row r="175" spans="1:9" ht="30" x14ac:dyDescent="0.25">
      <c r="A175" s="118"/>
      <c r="B175" s="1" t="s">
        <v>31</v>
      </c>
      <c r="C175" s="121"/>
      <c r="D175" s="162"/>
      <c r="E175" s="85"/>
      <c r="F175" s="163"/>
      <c r="G175" s="172"/>
      <c r="H175" s="173"/>
      <c r="I175" s="88"/>
    </row>
    <row r="176" spans="1:9" ht="30" x14ac:dyDescent="0.25">
      <c r="A176" s="118"/>
      <c r="B176" s="1" t="s">
        <v>32</v>
      </c>
      <c r="C176" s="122"/>
      <c r="D176" s="164"/>
      <c r="E176" s="165"/>
      <c r="F176" s="166"/>
      <c r="G176" s="174"/>
      <c r="H176" s="175"/>
      <c r="I176" s="88"/>
    </row>
    <row r="177" spans="1:18" ht="15.75" x14ac:dyDescent="0.25">
      <c r="A177" s="119"/>
      <c r="B177" s="105"/>
      <c r="C177" s="106"/>
      <c r="D177" s="167">
        <f>SUM(D168)</f>
        <v>4</v>
      </c>
      <c r="E177" s="168"/>
      <c r="F177" s="169"/>
      <c r="G177" s="176"/>
      <c r="H177" s="177"/>
      <c r="I177" s="89"/>
    </row>
    <row r="178" spans="1:18" x14ac:dyDescent="0.25">
      <c r="A178" s="110" t="s">
        <v>235</v>
      </c>
      <c r="B178" s="111"/>
      <c r="C178" s="111"/>
      <c r="D178" s="111"/>
      <c r="E178" s="111"/>
      <c r="F178" s="111"/>
      <c r="G178" s="111"/>
      <c r="H178" s="111"/>
      <c r="I178" s="112"/>
    </row>
    <row r="179" spans="1:18" ht="45" x14ac:dyDescent="0.25">
      <c r="A179" s="113" t="s">
        <v>98</v>
      </c>
      <c r="B179" s="1" t="s">
        <v>99</v>
      </c>
      <c r="C179" s="114">
        <v>4</v>
      </c>
      <c r="D179" s="159">
        <v>4</v>
      </c>
      <c r="E179" s="160"/>
      <c r="F179" s="161"/>
      <c r="G179" s="170"/>
      <c r="H179" s="171"/>
      <c r="I179" s="87"/>
    </row>
    <row r="180" spans="1:18" ht="45" x14ac:dyDescent="0.25">
      <c r="A180" s="113"/>
      <c r="B180" s="1" t="s">
        <v>100</v>
      </c>
      <c r="C180" s="114"/>
      <c r="D180" s="162"/>
      <c r="E180" s="85"/>
      <c r="F180" s="163"/>
      <c r="G180" s="172"/>
      <c r="H180" s="173"/>
      <c r="I180" s="88"/>
    </row>
    <row r="181" spans="1:18" ht="30" x14ac:dyDescent="0.25">
      <c r="A181" s="113"/>
      <c r="B181" s="1" t="s">
        <v>101</v>
      </c>
      <c r="C181" s="114"/>
      <c r="D181" s="162"/>
      <c r="E181" s="85"/>
      <c r="F181" s="163"/>
      <c r="G181" s="172"/>
      <c r="H181" s="173"/>
      <c r="I181" s="88"/>
    </row>
    <row r="182" spans="1:18" ht="45" x14ac:dyDescent="0.25">
      <c r="A182" s="113"/>
      <c r="B182" s="1" t="s">
        <v>102</v>
      </c>
      <c r="C182" s="114"/>
      <c r="D182" s="162"/>
      <c r="E182" s="85"/>
      <c r="F182" s="163"/>
      <c r="G182" s="172"/>
      <c r="H182" s="173"/>
      <c r="I182" s="88"/>
    </row>
    <row r="183" spans="1:18" ht="30" x14ac:dyDescent="0.25">
      <c r="A183" s="113"/>
      <c r="B183" s="1" t="s">
        <v>103</v>
      </c>
      <c r="C183" s="114"/>
      <c r="D183" s="162"/>
      <c r="E183" s="85"/>
      <c r="F183" s="163"/>
      <c r="G183" s="172"/>
      <c r="H183" s="173"/>
      <c r="I183" s="88"/>
    </row>
    <row r="184" spans="1:18" ht="30" x14ac:dyDescent="0.25">
      <c r="A184" s="113"/>
      <c r="B184" s="1" t="s">
        <v>104</v>
      </c>
      <c r="C184" s="114"/>
      <c r="D184" s="162"/>
      <c r="E184" s="85"/>
      <c r="F184" s="163"/>
      <c r="G184" s="172"/>
      <c r="H184" s="173"/>
      <c r="I184" s="88"/>
    </row>
    <row r="185" spans="1:18" ht="30" x14ac:dyDescent="0.25">
      <c r="A185" s="113"/>
      <c r="B185" s="1" t="s">
        <v>105</v>
      </c>
      <c r="C185" s="114"/>
      <c r="D185" s="162"/>
      <c r="E185" s="85"/>
      <c r="F185" s="163"/>
      <c r="G185" s="172"/>
      <c r="H185" s="173"/>
      <c r="I185" s="88"/>
    </row>
    <row r="186" spans="1:18" ht="30" x14ac:dyDescent="0.25">
      <c r="A186" s="113"/>
      <c r="B186" s="1" t="s">
        <v>106</v>
      </c>
      <c r="C186" s="114"/>
      <c r="D186" s="162"/>
      <c r="E186" s="85"/>
      <c r="F186" s="163"/>
      <c r="G186" s="172"/>
      <c r="H186" s="173"/>
      <c r="I186" s="88"/>
    </row>
    <row r="187" spans="1:18" ht="30" x14ac:dyDescent="0.25">
      <c r="A187" s="113"/>
      <c r="B187" s="1" t="s">
        <v>107</v>
      </c>
      <c r="C187" s="114"/>
      <c r="D187" s="162"/>
      <c r="E187" s="85"/>
      <c r="F187" s="163"/>
      <c r="G187" s="172"/>
      <c r="H187" s="173"/>
      <c r="I187" s="88"/>
    </row>
    <row r="188" spans="1:18" ht="45" x14ac:dyDescent="0.25">
      <c r="A188" s="113"/>
      <c r="B188" s="1" t="s">
        <v>108</v>
      </c>
      <c r="C188" s="114"/>
      <c r="D188" s="164"/>
      <c r="E188" s="165"/>
      <c r="F188" s="166"/>
      <c r="G188" s="174"/>
      <c r="H188" s="175"/>
      <c r="I188" s="88"/>
    </row>
    <row r="189" spans="1:18" ht="15.75" x14ac:dyDescent="0.25">
      <c r="A189" s="113"/>
      <c r="B189" s="105"/>
      <c r="C189" s="106"/>
      <c r="D189" s="156">
        <f>SUM(D179:D188)</f>
        <v>4</v>
      </c>
      <c r="E189" s="157"/>
      <c r="F189" s="158"/>
      <c r="G189" s="176"/>
      <c r="H189" s="177"/>
      <c r="I189" s="89"/>
    </row>
    <row r="190" spans="1:18" ht="18.75" x14ac:dyDescent="0.3">
      <c r="A190" s="151" t="s">
        <v>225</v>
      </c>
      <c r="B190" s="151"/>
      <c r="C190" s="151"/>
      <c r="D190" s="151"/>
      <c r="E190" s="151"/>
      <c r="F190" s="151"/>
      <c r="G190" s="151"/>
      <c r="H190" s="151"/>
      <c r="I190" s="151"/>
      <c r="J190" s="108"/>
      <c r="K190" s="108"/>
      <c r="L190" s="109"/>
      <c r="M190" s="109"/>
      <c r="N190" s="109"/>
      <c r="O190" s="109"/>
      <c r="P190" s="104"/>
      <c r="Q190" s="104"/>
      <c r="R190" s="104"/>
    </row>
    <row r="191" spans="1:18" x14ac:dyDescent="0.25">
      <c r="A191" s="113" t="s">
        <v>207</v>
      </c>
      <c r="B191" s="55" t="s">
        <v>208</v>
      </c>
      <c r="C191" s="114">
        <v>4</v>
      </c>
      <c r="D191" s="159">
        <v>4</v>
      </c>
      <c r="E191" s="160"/>
      <c r="F191" s="161"/>
      <c r="G191" s="170"/>
      <c r="H191" s="171"/>
      <c r="I191" s="87"/>
      <c r="M191" s="2"/>
    </row>
    <row r="192" spans="1:18" x14ac:dyDescent="0.25">
      <c r="A192" s="113"/>
      <c r="B192" s="55" t="s">
        <v>209</v>
      </c>
      <c r="C192" s="114"/>
      <c r="D192" s="162"/>
      <c r="E192" s="85"/>
      <c r="F192" s="163"/>
      <c r="G192" s="172"/>
      <c r="H192" s="173"/>
      <c r="I192" s="88"/>
      <c r="M192" s="2"/>
    </row>
    <row r="193" spans="1:13" ht="33" customHeight="1" x14ac:dyDescent="0.25">
      <c r="A193" s="113"/>
      <c r="B193" s="55" t="s">
        <v>210</v>
      </c>
      <c r="C193" s="114"/>
      <c r="D193" s="162"/>
      <c r="E193" s="85"/>
      <c r="F193" s="163"/>
      <c r="G193" s="172"/>
      <c r="H193" s="173"/>
      <c r="I193" s="88"/>
      <c r="M193" s="2"/>
    </row>
    <row r="194" spans="1:13" ht="30" x14ac:dyDescent="0.25">
      <c r="A194" s="113"/>
      <c r="B194" s="55" t="s">
        <v>211</v>
      </c>
      <c r="C194" s="114"/>
      <c r="D194" s="162"/>
      <c r="E194" s="85"/>
      <c r="F194" s="163"/>
      <c r="G194" s="172"/>
      <c r="H194" s="173"/>
      <c r="I194" s="88"/>
      <c r="M194" s="2"/>
    </row>
    <row r="195" spans="1:13" ht="30" x14ac:dyDescent="0.25">
      <c r="A195" s="113"/>
      <c r="B195" s="55" t="s">
        <v>212</v>
      </c>
      <c r="C195" s="114"/>
      <c r="D195" s="162"/>
      <c r="E195" s="85"/>
      <c r="F195" s="163"/>
      <c r="G195" s="172"/>
      <c r="H195" s="173"/>
      <c r="I195" s="88"/>
      <c r="M195" s="2"/>
    </row>
    <row r="196" spans="1:13" ht="30" x14ac:dyDescent="0.25">
      <c r="A196" s="113"/>
      <c r="B196" s="55" t="s">
        <v>213</v>
      </c>
      <c r="C196" s="114"/>
      <c r="D196" s="162"/>
      <c r="E196" s="85"/>
      <c r="F196" s="163"/>
      <c r="G196" s="172"/>
      <c r="H196" s="173"/>
      <c r="I196" s="88"/>
      <c r="M196" s="2"/>
    </row>
    <row r="197" spans="1:13" ht="45" x14ac:dyDescent="0.25">
      <c r="A197" s="113"/>
      <c r="B197" s="55" t="s">
        <v>214</v>
      </c>
      <c r="C197" s="114"/>
      <c r="D197" s="162"/>
      <c r="E197" s="85"/>
      <c r="F197" s="163"/>
      <c r="G197" s="172"/>
      <c r="H197" s="173"/>
      <c r="I197" s="88"/>
      <c r="M197" s="2"/>
    </row>
    <row r="198" spans="1:13" ht="30" x14ac:dyDescent="0.25">
      <c r="A198" s="113"/>
      <c r="B198" s="55" t="s">
        <v>215</v>
      </c>
      <c r="C198" s="114"/>
      <c r="D198" s="162"/>
      <c r="E198" s="85"/>
      <c r="F198" s="163"/>
      <c r="G198" s="172"/>
      <c r="H198" s="173"/>
      <c r="I198" s="88"/>
      <c r="M198" s="2"/>
    </row>
    <row r="199" spans="1:13" ht="30" x14ac:dyDescent="0.25">
      <c r="A199" s="113"/>
      <c r="B199" s="55" t="s">
        <v>216</v>
      </c>
      <c r="C199" s="114"/>
      <c r="D199" s="162"/>
      <c r="E199" s="85"/>
      <c r="F199" s="163"/>
      <c r="G199" s="172"/>
      <c r="H199" s="173"/>
      <c r="I199" s="88"/>
      <c r="M199" s="2"/>
    </row>
    <row r="200" spans="1:13" ht="20.25" customHeight="1" x14ac:dyDescent="0.25">
      <c r="A200" s="113"/>
      <c r="B200" s="55" t="s">
        <v>217</v>
      </c>
      <c r="C200" s="114"/>
      <c r="D200" s="164"/>
      <c r="E200" s="165"/>
      <c r="F200" s="166"/>
      <c r="G200" s="174"/>
      <c r="H200" s="175"/>
      <c r="I200" s="88"/>
      <c r="M200" s="2"/>
    </row>
    <row r="201" spans="1:13" ht="15.75" x14ac:dyDescent="0.25">
      <c r="A201" s="113"/>
      <c r="B201" s="59"/>
      <c r="C201" s="58"/>
      <c r="D201" s="156">
        <f>SUM(D191:D200)</f>
        <v>4</v>
      </c>
      <c r="E201" s="157"/>
      <c r="F201" s="158"/>
      <c r="G201" s="176"/>
      <c r="H201" s="177"/>
      <c r="I201" s="89"/>
      <c r="M201" s="2"/>
    </row>
    <row r="202" spans="1:13" ht="18.75" x14ac:dyDescent="0.3">
      <c r="A202" s="136" t="s">
        <v>40</v>
      </c>
      <c r="B202" s="136"/>
      <c r="C202" s="137">
        <f>SUM(D201,D189,D177,D166,D156)</f>
        <v>20</v>
      </c>
      <c r="D202" s="137"/>
      <c r="E202" s="137"/>
      <c r="F202" s="137"/>
      <c r="G202" s="155"/>
      <c r="H202" s="155"/>
      <c r="I202" s="65"/>
      <c r="M202" s="2"/>
    </row>
  </sheetData>
  <mergeCells count="168">
    <mergeCell ref="L190:O190"/>
    <mergeCell ref="P190:R190"/>
    <mergeCell ref="A191:A201"/>
    <mergeCell ref="C191:C200"/>
    <mergeCell ref="I191:I201"/>
    <mergeCell ref="A202:B202"/>
    <mergeCell ref="C202:F202"/>
    <mergeCell ref="A190:I190"/>
    <mergeCell ref="J190:K190"/>
    <mergeCell ref="D191:F200"/>
    <mergeCell ref="D201:F201"/>
    <mergeCell ref="G191:H200"/>
    <mergeCell ref="G201:H201"/>
    <mergeCell ref="A22:A26"/>
    <mergeCell ref="C22:C26"/>
    <mergeCell ref="A27:A32"/>
    <mergeCell ref="C27:C32"/>
    <mergeCell ref="A41:A45"/>
    <mergeCell ref="C41:C45"/>
    <mergeCell ref="A85:A89"/>
    <mergeCell ref="C85:C89"/>
    <mergeCell ref="A50:A55"/>
    <mergeCell ref="C50:C55"/>
    <mergeCell ref="A56:A60"/>
    <mergeCell ref="C56:C60"/>
    <mergeCell ref="A46:A49"/>
    <mergeCell ref="C46:C49"/>
    <mergeCell ref="A61:A84"/>
    <mergeCell ref="C61:C84"/>
    <mergeCell ref="A33:A36"/>
    <mergeCell ref="C33:C36"/>
    <mergeCell ref="A37:A40"/>
    <mergeCell ref="C37:C40"/>
    <mergeCell ref="A1:I1"/>
    <mergeCell ref="D2:E2"/>
    <mergeCell ref="D3:E3"/>
    <mergeCell ref="G3:I3"/>
    <mergeCell ref="C4:E4"/>
    <mergeCell ref="F4:I4"/>
    <mergeCell ref="A5:B5"/>
    <mergeCell ref="C5:I5"/>
    <mergeCell ref="A16:A21"/>
    <mergeCell ref="C16:C21"/>
    <mergeCell ref="A6:I6"/>
    <mergeCell ref="B7:I7"/>
    <mergeCell ref="A8:B8"/>
    <mergeCell ref="C8:F8"/>
    <mergeCell ref="G8:I8"/>
    <mergeCell ref="A9:B9"/>
    <mergeCell ref="C9:F9"/>
    <mergeCell ref="G9:I9"/>
    <mergeCell ref="A10:B10"/>
    <mergeCell ref="C10:F10"/>
    <mergeCell ref="G10:I10"/>
    <mergeCell ref="A11:B11"/>
    <mergeCell ref="C11:F11"/>
    <mergeCell ref="G11:I11"/>
    <mergeCell ref="A12:B12"/>
    <mergeCell ref="C12:I12"/>
    <mergeCell ref="A13:B13"/>
    <mergeCell ref="C13:I13"/>
    <mergeCell ref="A14:A15"/>
    <mergeCell ref="B14:B15"/>
    <mergeCell ref="C14:C15"/>
    <mergeCell ref="D14:F14"/>
    <mergeCell ref="G14:H14"/>
    <mergeCell ref="I14:I15"/>
    <mergeCell ref="D15:F15"/>
    <mergeCell ref="G15:H15"/>
    <mergeCell ref="D16:F21"/>
    <mergeCell ref="G16:H21"/>
    <mergeCell ref="D22:F26"/>
    <mergeCell ref="G22:H26"/>
    <mergeCell ref="I16:I21"/>
    <mergeCell ref="I22:I26"/>
    <mergeCell ref="D27:F32"/>
    <mergeCell ref="G27:H32"/>
    <mergeCell ref="I27:I32"/>
    <mergeCell ref="G33:H36"/>
    <mergeCell ref="I33:I36"/>
    <mergeCell ref="D37:F40"/>
    <mergeCell ref="G37:H40"/>
    <mergeCell ref="I37:I40"/>
    <mergeCell ref="D41:F45"/>
    <mergeCell ref="G41:H45"/>
    <mergeCell ref="I41:I45"/>
    <mergeCell ref="D46:F49"/>
    <mergeCell ref="G46:H49"/>
    <mergeCell ref="I46:I49"/>
    <mergeCell ref="D33:F36"/>
    <mergeCell ref="G50:H55"/>
    <mergeCell ref="I50:I55"/>
    <mergeCell ref="D56:F60"/>
    <mergeCell ref="G56:H60"/>
    <mergeCell ref="I56:I60"/>
    <mergeCell ref="D61:F84"/>
    <mergeCell ref="G61:H84"/>
    <mergeCell ref="I61:I84"/>
    <mergeCell ref="D85:F89"/>
    <mergeCell ref="G85:H89"/>
    <mergeCell ref="I85:I89"/>
    <mergeCell ref="D50:F55"/>
    <mergeCell ref="G90:H94"/>
    <mergeCell ref="I90:I94"/>
    <mergeCell ref="D95:F110"/>
    <mergeCell ref="G95:H110"/>
    <mergeCell ref="I95:I110"/>
    <mergeCell ref="D111:F141"/>
    <mergeCell ref="G111:H141"/>
    <mergeCell ref="I111:I141"/>
    <mergeCell ref="A144:B144"/>
    <mergeCell ref="C144:I144"/>
    <mergeCell ref="A143:I143"/>
    <mergeCell ref="A111:A141"/>
    <mergeCell ref="C111:C141"/>
    <mergeCell ref="A90:A94"/>
    <mergeCell ref="C90:C94"/>
    <mergeCell ref="A95:A110"/>
    <mergeCell ref="C95:C110"/>
    <mergeCell ref="A142:B142"/>
    <mergeCell ref="D90:F94"/>
    <mergeCell ref="D146:F146"/>
    <mergeCell ref="G146:H146"/>
    <mergeCell ref="D142:F142"/>
    <mergeCell ref="G142:H142"/>
    <mergeCell ref="D148:F155"/>
    <mergeCell ref="D156:F156"/>
    <mergeCell ref="G156:H156"/>
    <mergeCell ref="G148:H155"/>
    <mergeCell ref="D158:F165"/>
    <mergeCell ref="A147:I147"/>
    <mergeCell ref="A148:A156"/>
    <mergeCell ref="C148:C155"/>
    <mergeCell ref="I148:I156"/>
    <mergeCell ref="B156:C156"/>
    <mergeCell ref="A145:A146"/>
    <mergeCell ref="B145:B146"/>
    <mergeCell ref="C145:C146"/>
    <mergeCell ref="D145:F145"/>
    <mergeCell ref="G145:H145"/>
    <mergeCell ref="I145:I146"/>
    <mergeCell ref="A157:I157"/>
    <mergeCell ref="A158:A166"/>
    <mergeCell ref="C158:C165"/>
    <mergeCell ref="I158:I166"/>
    <mergeCell ref="G202:H202"/>
    <mergeCell ref="D166:F166"/>
    <mergeCell ref="D168:F176"/>
    <mergeCell ref="D177:F177"/>
    <mergeCell ref="G168:H176"/>
    <mergeCell ref="G158:H165"/>
    <mergeCell ref="G166:H166"/>
    <mergeCell ref="G177:H177"/>
    <mergeCell ref="D179:F188"/>
    <mergeCell ref="D189:F189"/>
    <mergeCell ref="G179:H188"/>
    <mergeCell ref="G189:H189"/>
    <mergeCell ref="A167:I167"/>
    <mergeCell ref="A168:A177"/>
    <mergeCell ref="C168:C176"/>
    <mergeCell ref="I168:I177"/>
    <mergeCell ref="B177:C177"/>
    <mergeCell ref="B166:C166"/>
    <mergeCell ref="A178:I178"/>
    <mergeCell ref="A179:A189"/>
    <mergeCell ref="C179:C188"/>
    <mergeCell ref="I179:I189"/>
    <mergeCell ref="B189:C18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2015-12-01T11:06:10Z</dcterms:modified>
</cp:coreProperties>
</file>