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65" windowWidth="9390" windowHeight="3210" activeTab="2"/>
  </bookViews>
  <sheets>
    <sheet name="Cumulative" sheetId="8" r:id="rId1"/>
    <sheet name="Practical &amp; Viva " sheetId="5" r:id="rId2"/>
    <sheet name="Theory" sheetId="4" r:id="rId3"/>
  </sheets>
  <externalReferences>
    <externalReference r:id="rId4"/>
  </externalReferences>
  <calcPr calcId="145621"/>
</workbook>
</file>

<file path=xl/calcChain.xml><?xml version="1.0" encoding="utf-8"?>
<calcChain xmlns="http://schemas.openxmlformats.org/spreadsheetml/2006/main">
  <c r="G20" i="8" l="1"/>
  <c r="C20" i="8"/>
  <c r="G19" i="8"/>
  <c r="G18" i="8"/>
  <c r="G14" i="8"/>
  <c r="G22" i="8" s="1"/>
  <c r="C14" i="8"/>
  <c r="C22" i="8" s="1"/>
  <c r="G13" i="8"/>
  <c r="G12" i="8"/>
  <c r="C11" i="5"/>
  <c r="G10" i="5"/>
  <c r="G9" i="5"/>
  <c r="D462" i="4"/>
  <c r="G462" i="4"/>
  <c r="D430" i="4"/>
  <c r="D463" i="4" s="1"/>
  <c r="G430" i="4"/>
  <c r="D411" i="4"/>
  <c r="G411" i="4"/>
  <c r="D405" i="4"/>
  <c r="G405" i="4"/>
  <c r="D388" i="4"/>
  <c r="G388" i="4"/>
  <c r="D331" i="4"/>
  <c r="G331" i="4"/>
  <c r="D287" i="4"/>
  <c r="G287" i="4"/>
  <c r="D269" i="4"/>
  <c r="G269" i="4"/>
  <c r="D242" i="4"/>
  <c r="G242" i="4"/>
  <c r="D231" i="4"/>
  <c r="G231" i="4"/>
  <c r="D200" i="4"/>
  <c r="G200" i="4"/>
  <c r="D188" i="4"/>
  <c r="G188" i="4"/>
  <c r="D167" i="4"/>
  <c r="G167" i="4"/>
  <c r="D159" i="4"/>
  <c r="G159" i="4"/>
  <c r="D149" i="4"/>
  <c r="G149" i="4"/>
  <c r="D141" i="4"/>
  <c r="G141" i="4"/>
  <c r="D132" i="4"/>
  <c r="G132" i="4"/>
  <c r="D114" i="4"/>
  <c r="G114" i="4"/>
  <c r="D79" i="4"/>
  <c r="G79" i="4"/>
  <c r="G70" i="4"/>
  <c r="D70" i="4"/>
  <c r="G39" i="4"/>
  <c r="D39" i="4"/>
  <c r="C11" i="4"/>
  <c r="G9" i="4"/>
  <c r="G11" i="5" l="1"/>
  <c r="G463" i="4"/>
  <c r="F506" i="5" l="1"/>
  <c r="E506" i="5"/>
  <c r="D506" i="5"/>
  <c r="F586" i="5"/>
  <c r="E586" i="5"/>
  <c r="D586" i="5"/>
  <c r="C430" i="4"/>
  <c r="C149" i="4"/>
  <c r="C114" i="4"/>
  <c r="F515" i="5" l="1"/>
  <c r="F516" i="5" s="1"/>
  <c r="E515" i="5"/>
  <c r="D515" i="5"/>
  <c r="D516" i="5" l="1"/>
  <c r="E516" i="5"/>
  <c r="F467" i="5" l="1"/>
  <c r="E467" i="5"/>
  <c r="F523" i="5" l="1"/>
  <c r="E523" i="5"/>
  <c r="D523" i="5"/>
  <c r="F567" i="5"/>
  <c r="E567" i="5"/>
  <c r="D567" i="5"/>
  <c r="F557" i="5"/>
  <c r="E557" i="5"/>
  <c r="D557" i="5"/>
  <c r="F545" i="5"/>
  <c r="E545" i="5"/>
  <c r="D545" i="5"/>
  <c r="H495" i="5" l="1"/>
  <c r="G495" i="5"/>
  <c r="F443" i="5" l="1"/>
  <c r="E443" i="5"/>
  <c r="D443" i="5"/>
  <c r="F532" i="5"/>
  <c r="F533" i="5" s="1"/>
  <c r="E532" i="5"/>
  <c r="E533" i="5" s="1"/>
  <c r="D532" i="5"/>
  <c r="D533" i="5" s="1"/>
  <c r="F494" i="5"/>
  <c r="E494" i="5"/>
  <c r="D494" i="5"/>
  <c r="F490" i="5"/>
  <c r="E490" i="5"/>
  <c r="D490" i="5"/>
  <c r="F483" i="5"/>
  <c r="E483" i="5"/>
  <c r="D483" i="5"/>
  <c r="F574" i="5"/>
  <c r="E574" i="5"/>
  <c r="D574" i="5"/>
  <c r="D467" i="5"/>
  <c r="F411" i="5"/>
  <c r="E411" i="5"/>
  <c r="D411" i="5"/>
  <c r="F405" i="5"/>
  <c r="E405" i="5"/>
  <c r="D405" i="5"/>
  <c r="F388" i="5"/>
  <c r="E388" i="5"/>
  <c r="D388" i="5"/>
  <c r="F331" i="5"/>
  <c r="E331" i="5"/>
  <c r="D331" i="5"/>
  <c r="F287" i="5"/>
  <c r="E287" i="5"/>
  <c r="D287" i="5"/>
  <c r="F269" i="5"/>
  <c r="E269" i="5"/>
  <c r="D269" i="5"/>
  <c r="F242" i="5"/>
  <c r="E242" i="5"/>
  <c r="D242" i="5"/>
  <c r="F231" i="5"/>
  <c r="E231" i="5"/>
  <c r="D231" i="5"/>
  <c r="F200" i="5"/>
  <c r="E200" i="5"/>
  <c r="D200" i="5"/>
  <c r="F188" i="5"/>
  <c r="E188" i="5"/>
  <c r="D188" i="5"/>
  <c r="F167" i="5"/>
  <c r="E167" i="5"/>
  <c r="D167" i="5"/>
  <c r="F159" i="5"/>
  <c r="E159" i="5"/>
  <c r="D159" i="5"/>
  <c r="F149" i="5"/>
  <c r="E149" i="5"/>
  <c r="D149" i="5"/>
  <c r="F141" i="5"/>
  <c r="E141" i="5"/>
  <c r="D141" i="5"/>
  <c r="F132" i="5"/>
  <c r="E132" i="5"/>
  <c r="D132" i="5"/>
  <c r="F114" i="5"/>
  <c r="E114" i="5"/>
  <c r="D114" i="5"/>
  <c r="F79" i="5"/>
  <c r="E79" i="5"/>
  <c r="D79" i="5"/>
  <c r="F70" i="5"/>
  <c r="E70" i="5"/>
  <c r="D70" i="5"/>
  <c r="F39" i="5"/>
  <c r="E39" i="5"/>
  <c r="D39" i="5"/>
  <c r="F495" i="5" l="1"/>
  <c r="E495" i="5"/>
  <c r="D495" i="5"/>
  <c r="C462" i="4"/>
  <c r="C411" i="4"/>
  <c r="C405" i="4"/>
  <c r="C388" i="4"/>
  <c r="C331" i="4"/>
  <c r="C287" i="4"/>
  <c r="C269" i="4"/>
  <c r="C242" i="4"/>
  <c r="C231" i="4"/>
  <c r="C200" i="4"/>
  <c r="C188" i="4"/>
  <c r="C167" i="4"/>
  <c r="C159" i="4" l="1"/>
  <c r="C141" i="4"/>
  <c r="C132" i="4" l="1"/>
  <c r="C79" i="4"/>
  <c r="C70" i="4"/>
  <c r="C39" i="4"/>
  <c r="C463" i="4" l="1"/>
</calcChain>
</file>

<file path=xl/sharedStrings.xml><?xml version="1.0" encoding="utf-8"?>
<sst xmlns="http://schemas.openxmlformats.org/spreadsheetml/2006/main" count="1315" uniqueCount="620">
  <si>
    <t>Marks Allocation</t>
  </si>
  <si>
    <t>Total</t>
  </si>
  <si>
    <t>Out Of</t>
  </si>
  <si>
    <t>Skills Practical</t>
  </si>
  <si>
    <t>Qualification Pack</t>
  </si>
  <si>
    <t>Sector Skill Council</t>
  </si>
  <si>
    <t>Job Role</t>
  </si>
  <si>
    <t>Healthcare</t>
  </si>
  <si>
    <t>PC1. Adhere to legislation, protocols and guidelines relevant to one’s role and field of practice</t>
  </si>
  <si>
    <t>PC2. Work within organisational systems and requirements as appropriate to one’s role</t>
  </si>
  <si>
    <t>PC3. Recognise the boundary of one’s role and responsibility and seek supervision when situations are beyond one’s competence and authority</t>
  </si>
  <si>
    <t>PC4. Maintain competence within one’s role and field of practice</t>
  </si>
  <si>
    <t>PC5. Use relevant research based protocols and guidelines as evidence to inform one’s practice</t>
  </si>
  <si>
    <t>PC6. Promote and demonstrate good practice as an individual and as a team member at all times</t>
  </si>
  <si>
    <t>PC7. Identify and manage potential and actual risks to the quality and safety of practice</t>
  </si>
  <si>
    <t>PC8. Evaluate and reflect on the quality of one’s work and make continuing improvements</t>
  </si>
  <si>
    <t>PC1. Communicate with other people clearly and effectively</t>
  </si>
  <si>
    <t>PC2. Integrate one’s work with other people’s work effectively</t>
  </si>
  <si>
    <t>PC3. Pass on essential information to other people on timely basis</t>
  </si>
  <si>
    <t>PC4. Work in a way that shows respect for other people</t>
  </si>
  <si>
    <t>PC5. Carry out any commitments made to other people</t>
  </si>
  <si>
    <t>PC6. Reason out the failure to fulfil commitment</t>
  </si>
  <si>
    <t>PC7. Identify any problems with team members and other people and take the initiative to solve these problems</t>
  </si>
  <si>
    <t>PC8. Follow the organisation’s policies and procedures</t>
  </si>
  <si>
    <t>PC1. Clearly establish, agree, and record the work requirements</t>
  </si>
  <si>
    <t>PC2. Utilise time effectively</t>
  </si>
  <si>
    <t>PC3. Ensure his/her work meets the agreed requirements</t>
  </si>
  <si>
    <t>PC4. Treat confidential information correctly</t>
  </si>
  <si>
    <t>PC5. Work in line with the organisation’s procedures and policies and within the limits of his/her job role</t>
  </si>
  <si>
    <t>PC2. Comply with health, safety and security procedures for the workplace</t>
  </si>
  <si>
    <t>PC3. Report any identified breaches in health, safety, and security procedures to the designated person</t>
  </si>
  <si>
    <t>PC4. Identify potential hazards and breaches of safe work practices</t>
  </si>
  <si>
    <t>PC5. Correct any hazards that individual can deal with safely, competently and within the limits of authority</t>
  </si>
  <si>
    <t>PC6. Promptly and accurately report the hazards that individual is not allowed to deal with, to the relevant person and warn other people who may get affected</t>
  </si>
  <si>
    <t>PC7. Follow the organisation’s emergency procedures promptly, calmly, and efficiently</t>
  </si>
  <si>
    <t>PC8. Identify and recommend opportunities for improving health, safety, and security to the designated person</t>
  </si>
  <si>
    <t>PC9. Complete any health and safety records legibly and accurately</t>
  </si>
  <si>
    <t>PC1. Adhere to protocols and guidelines relevant to the role and field of practice</t>
  </si>
  <si>
    <t>PC2. Work within organisational systems and requirements as appropriate to the role</t>
  </si>
  <si>
    <t>PC3. Recognise the boundary of the role and responsibility and seek supervision when situations are beyond the competence and authority</t>
  </si>
  <si>
    <t>PC4. Maintain competence within the role and field of practice</t>
  </si>
  <si>
    <t>PC5. Use protocols and guidelines relevant to the field of practice</t>
  </si>
  <si>
    <t>PC7. Identify and manage potential and actual risks to the quality and patient safety</t>
  </si>
  <si>
    <t>PC8. Maintain personal hygiene and contribute actively to the healthcare ecosystem</t>
  </si>
  <si>
    <t>PC1. Follow the appropriate procedures, policies and protocols for the method of collection and containment level according to the waste type</t>
  </si>
  <si>
    <t>PC2. Apply appropriate health and safety measures and standard precautions for infection prevention and control and personal protective equipment relevant to the type and category of waste</t>
  </si>
  <si>
    <t>PC3. Segregate the waste material from work areas in line with current legislation and organisational requirements</t>
  </si>
  <si>
    <t>PC4. Segregation should happen at source with proper containment, by using different colour coded bins for different categories of waste</t>
  </si>
  <si>
    <t>PC5. Check the accuracy of the labelling that identifies the type and content of waste</t>
  </si>
  <si>
    <t>PC6. Confirm suitability of containers for any required course of action appropriate to the type of waste disposal</t>
  </si>
  <si>
    <t>PC7. Check the waste has undergone the required processes to make it safe for transport and disposal</t>
  </si>
  <si>
    <t>PC8. Transport the waste to the disposal site, taking into consideration its associated risks</t>
  </si>
  <si>
    <t>PC9. Report and deal with spillages and contamination in accordance with current legislation and procedures</t>
  </si>
  <si>
    <t>PC10. Maintain full, accurate and legible records of information and store in correct location in line with current legislation, guidelines, local policies and protocols</t>
  </si>
  <si>
    <t>Soft Skills and Communication</t>
  </si>
  <si>
    <t>National Occupational Standards (NOS)</t>
  </si>
  <si>
    <t>Performance Criteria (PC)</t>
  </si>
  <si>
    <t>Subject Domain</t>
  </si>
  <si>
    <t>Viva</t>
  </si>
  <si>
    <t>Grand Total-1 (Subject Domain)</t>
  </si>
  <si>
    <t>Observation/ Role Play</t>
  </si>
  <si>
    <t>Grand Total-2 (Soft Skills and Comunication)</t>
  </si>
  <si>
    <t>Grand Total-(Skills Practical and Viva)</t>
  </si>
  <si>
    <t>Total Marks (400)</t>
  </si>
  <si>
    <t>Total Marks (100)</t>
  </si>
  <si>
    <t>Theory</t>
  </si>
  <si>
    <t>Grand Total-(Theory)</t>
  </si>
  <si>
    <t>Emergency Medical technician (EMT-B)</t>
  </si>
  <si>
    <t>PC1. Understand the emergency codes used in the hospital for emergency situations</t>
  </si>
  <si>
    <t>PC2. Reflect professionalism through use of appropriate language while speaking to the dispatch team</t>
  </si>
  <si>
    <t>PC3. Use communication equipment such as mobile phones, radio communication equipment, megaphones and other equipment as required by the EMS provider</t>
  </si>
  <si>
    <t>PC4. Evaluate the situation of the patient(s) on the basis of the call with the dispatch centre</t>
  </si>
  <si>
    <t>PC5. Demonstrate teamwork while preparing for an emergency situation with a fellow EMT and/or a nurse</t>
  </si>
  <si>
    <t>PC6. Recognise the boundary of one’s role and responsibility and seek supervision from the medical officer on duty when situations are beyond one’s competence and authority</t>
  </si>
  <si>
    <t>PC7. Prepare for the emergency by practicing Body Substance Isolation (BSI). This includes putting on:</t>
  </si>
  <si>
    <t>a. Hospital Gowns</t>
  </si>
  <si>
    <t>b. Medical Gloves</t>
  </si>
  <si>
    <t>c. Shoe Covers</t>
  </si>
  <si>
    <t>d. Surgical Masks</t>
  </si>
  <si>
    <t>e. Safety Glasses</t>
  </si>
  <si>
    <t>f. Helmets</t>
  </si>
  <si>
    <t>g. Reflective Clothing</t>
  </si>
  <si>
    <t>PC8. Prepare the ambulance with the required medical equipment and supplies as per the medical emergency. A large selection of equipment and supplies specialised for Emergency Medical Services include diagnostic kits, disposables, and patient care products. The EMT should ensure all materials, supplies, medications and other items required for Basic Life Support (BLS) have been stocked in the Ambulance</t>
  </si>
  <si>
    <t>PC9. Demonstrate active listening in interactions with the dispatch team, colleagues and the medical officer</t>
  </si>
  <si>
    <t>PC10. Establish trust and rapport with colleagues</t>
  </si>
  <si>
    <t>PC11. Maintain competence within one’s role and field of practice</t>
  </si>
  <si>
    <t>PC12. Promote and demonstrate good practice as an individual and as a team member at all times</t>
  </si>
  <si>
    <t>PC13. Identify and manage potential and actual risks to the quality and safety of practice</t>
  </si>
  <si>
    <t>PC14. Evaluate and reflect on the quality of one’s work and make continuing improvements</t>
  </si>
  <si>
    <t>PC15. Understand basic medico-legal principles</t>
  </si>
  <si>
    <t>PC16. Function within the scope of care as defined by state, regional and local regulatory agencies</t>
  </si>
  <si>
    <t>1. HSS/ N 2301 (Respond to Emergency Calls)</t>
  </si>
  <si>
    <t>PC1. Ensure that all safety precautions are taken at the scene of the emergency</t>
  </si>
  <si>
    <t>PC2. Introduce themselves to patient(s) and ask for their consent to any treatment</t>
  </si>
  <si>
    <t>PC3. Understand the implications of nuclear, radioactive, biological, chemical and explosive incidents and take appropriate action</t>
  </si>
  <si>
    <t>PC4. Collaborate effectively with other emergency response agencies and explain the situation clearly to them. This includes bomb disposal squads, fire departments, chemical, biological and nuclear agencies</t>
  </si>
  <si>
    <t>PC5. Reassure patient(s) and bystanders by working in a confident, efficient manner</t>
  </si>
  <si>
    <t>PC6. Work expeditiously while avoiding mishandling of patient(s) and undue haste</t>
  </si>
  <si>
    <t>PC7. Recognise and react appropriately to persons exhibiting emotional reactions</t>
  </si>
  <si>
    <t>PC8. Interact effectively with the patient(s), relatives and bystanders who are in stressful situations</t>
  </si>
  <si>
    <t>PC9. Obtain information regarding the incident through accurate and complete scene assessment and document it accordingly</t>
  </si>
  <si>
    <t>PC10. Evaluate the scene and call for backup if required</t>
  </si>
  <si>
    <t>PC11. Recognise the boundary of one’s role and responsibility and seek supervision when situations are beyond one’s competence and authority</t>
  </si>
  <si>
    <t>PC12. Maintain competence within one’s role and field of practice</t>
  </si>
  <si>
    <t>PC13. Collaborate with the law agencies at a crime scene</t>
  </si>
  <si>
    <t>PC14. Promote and demonstrate good practice as an individual and as a team member at all times</t>
  </si>
  <si>
    <t>PC15. Identify and manage potential and actual risks to the quality and safety of work done</t>
  </si>
  <si>
    <t>PC16. Evaluate and reflect on the quality of one’s work and make continuing improvements</t>
  </si>
  <si>
    <t>PC17. Understand relevant medico-legal principles</t>
  </si>
  <si>
    <t>PC18. Function within the scope of care defined by state, regional and local regulatory</t>
  </si>
  <si>
    <t>PC1. Understand the appropriate and permissible medical service procedures which may be rendered by an EMT to a patient not in a hospital. For example, steps to be followed for cardiovascular emergencies or emergency of an environmental nature like burns, hypothermia</t>
  </si>
  <si>
    <t>PC2. Understand the communication protocols for medical situations that require direct voice communication between the EMT and the Medical officer prior to the EMT rendering medical services to the patients outside the hospital</t>
  </si>
  <si>
    <t>PC3. Adhere to laws, regulations and procedures relating to the work of an EMT</t>
  </si>
  <si>
    <t>PC4. Demonstrate professional judgement in determining treatment modalities within the parameters of relevant protocols</t>
  </si>
  <si>
    <t>PC5. Understand the universal approach to critical patient care and package-up-patient-algorithm(transport protocol)</t>
  </si>
  <si>
    <t>PC1. Explain clearly:</t>
  </si>
  <si>
    <t>o An EMT’s role and scope, responsibilities and accountability in relation to the assessment of health status and needs</t>
  </si>
  <si>
    <t>o What information need to be obtained and stored in records</t>
  </si>
  <si>
    <t>o With whom the information might be shared</t>
  </si>
  <si>
    <t>o What is involved in the assessment</t>
  </si>
  <si>
    <t>PC2. Obtain informed consent of the patient for the assessment process, unless impossible as a consequence of their condition</t>
  </si>
  <si>
    <t>PC3. Conduct all observations and measurements systematically and thoroughly in order of priority (including Airway, Breathing, Circulation)</t>
  </si>
  <si>
    <t>PC4. Respect the patient’s privacy, dignity, wishes and beliefs</t>
  </si>
  <si>
    <t>PC5. Minimise any unnecessary discomfort and encourage the patient to participate as fully as possible in the process</t>
  </si>
  <si>
    <t>PC6. Communicate with the patient clearly and in a manner and pace that is appropriate to:</t>
  </si>
  <si>
    <t>o Their level of understanding</t>
  </si>
  <si>
    <t>o Their culture and background</t>
  </si>
  <si>
    <t>o Their need for reassurance and support</t>
  </si>
  <si>
    <t>PC7. Recognise promptly any life-threatening or high risk conditions</t>
  </si>
  <si>
    <t>PC8. Make full and effective use of any protocols, guidelines and other sources of guidance and advice to inform decision making</t>
  </si>
  <si>
    <t>PC9. Assess the condition of the patient by:</t>
  </si>
  <si>
    <t>o Observing patient position</t>
  </si>
  <si>
    <t>o Observing the colour of the skin as well as ease of breathing and paying attention to any signs of laboured breathing or coughing</t>
  </si>
  <si>
    <t>o Checking if there is any bleeding from the nose or ears</t>
  </si>
  <si>
    <t>o Looking at the pupil dilation/difference in pupil sizes, as it may be suggestive of concussion</t>
  </si>
  <si>
    <t>o Checking if the patient is under the effect of alcohol or any other drug</t>
  </si>
  <si>
    <t>o Checking the patient’s mouth to ensure the airway is clear</t>
  </si>
  <si>
    <t>o Gently checking the neck, starting from the back</t>
  </si>
  <si>
    <t>o Checking for any swelling or bruises</t>
  </si>
  <si>
    <t>o Checking the chest to ascertain if any object is stuck</t>
  </si>
  <si>
    <t>o Checking the ribcage for bruising or swelling and the abdomen for any kind of swelling or lumps</t>
  </si>
  <si>
    <t>o Checking for any damage to the pelvis</t>
  </si>
  <si>
    <t>o Asking the victim if they are able to feel their legs</t>
  </si>
  <si>
    <t>o Observing the colour of toes to check for any circulation problems</t>
  </si>
  <si>
    <t>PC10. Use appropriate equipment if required</t>
  </si>
  <si>
    <t>PC1. Have the expertise to quickly assess whether the patient requires immediate life-saving intervention or whether they could wait</t>
  </si>
  <si>
    <t>PC2. Know how to check all the vital signs</t>
  </si>
  <si>
    <t>PC3. Identify a high-risk case</t>
  </si>
  <si>
    <t>PC4. Assess the kind of resources the person will require. For e.g. The EMT should know the standard resources required for a person who comes to the emergency department for a similar ailment</t>
  </si>
  <si>
    <t>PC5. Communicate clearly and assertively</t>
  </si>
  <si>
    <t>PC6. Collaboratively be able to supervise/work collaboratively with other departments</t>
  </si>
  <si>
    <t>PC7. Multitask without compromising on quality and accuracy of care provided</t>
  </si>
  <si>
    <t>PC8. Use SALT method in day-to-day handling and START in mass casualty handling and disasters</t>
  </si>
  <si>
    <t>PC1. Describe the structure and function of the cardiovascular system</t>
  </si>
  <si>
    <t>PC2. Provide emergency medical care to a patient experiencing chest pain/discomfort</t>
  </si>
  <si>
    <t>PC3. Identify the symptoms of hypertensive emergency</t>
  </si>
  <si>
    <t>PC4. Identify the indications and contraindications for automated external defibrillation (AED)</t>
  </si>
  <si>
    <t>PC5. Explain the impact of age and weight on defibrillation</t>
  </si>
  <si>
    <t>PC6. Discuss the position of comfort for patients with various cardiac emergencies</t>
  </si>
  <si>
    <t>PC7. Establish the relationship between airway management and the patient with cardiovascular compromise</t>
  </si>
  <si>
    <t>PC8. Predict the relationship between the patient experiencing cardiovascular compromise and basic life support</t>
  </si>
  <si>
    <t>PC9. Explain that not all chest pain patients result in cardiac arrest and do not need to be attached to an automated external defibrillator</t>
  </si>
  <si>
    <t>PC10. Explain the importance of pre-hospital Advanced Life Support (ALS) intervention if it is available</t>
  </si>
  <si>
    <t>PC11. Explain the importance of urgent transport to a facility with Advanced Life Support if it is not available in the pre-hospital setting</t>
  </si>
  <si>
    <t>PC12. Explain the usage of aspirin and clopidogrel</t>
  </si>
  <si>
    <t>PC13. Differentiate between the fully automated and the semi-automated defibrillator</t>
  </si>
  <si>
    <t>PC14. Discuss the procedures that must be taken into consideration for standard operations of the various types of automated external defibrillators</t>
  </si>
  <si>
    <t>PC15. Assure that the patient is pulseless and apnoeic when using the automated external defibrillator</t>
  </si>
  <si>
    <t>PC16. Identify circumstances which may result in inappropriate shocks</t>
  </si>
  <si>
    <t>PC17. Explain the considerations for interruption of CPR, when using the automated external defibrillator</t>
  </si>
  <si>
    <t>PC18. Summarise the speed of operation of automated external defibrillation</t>
  </si>
  <si>
    <t>PC19. Discuss the use of remote defibrillation through adhesive pads</t>
  </si>
  <si>
    <t>PC20. Operate the automated external defibrillator</t>
  </si>
  <si>
    <t>PC21. Discuss the standard of care that should be used to provide care to a patient with recurrent ventricular fibrillation and no available ACLS</t>
  </si>
  <si>
    <t>PC22. Differentiate between the single rescuer and multi-rescuer care with an automated external defibrillator</t>
  </si>
  <si>
    <t>PC23. Explain the reason for pulses not being checked between shocks with an automated external defibrillator</t>
  </si>
  <si>
    <t>PC24. Identify the components and discuss the importance of post-resuscitation care</t>
  </si>
  <si>
    <t>PC25. Explain the importance of frequent practice with the automated external defibrillator</t>
  </si>
  <si>
    <t>PC26. Discuss the need to complete the Automated Defibrillator: Operator's Shift checklist</t>
  </si>
  <si>
    <t>PC27. Explain the role medical direction plays in the use of automated external defibrillation</t>
  </si>
  <si>
    <t>PC28. State the reasons why a case review should be completed following the use of the automated external defibrillator</t>
  </si>
  <si>
    <t>PC29. Discuss the components that should be included in a case review</t>
  </si>
  <si>
    <t>PC30. Discuss the goal of quality improvement in automated external defibrillation</t>
  </si>
  <si>
    <t>PC31. Recognise the need for medical direction of protocols to assist in the emergency medical care of the patient with chest pain</t>
  </si>
  <si>
    <t>PC32. List the indications for the use of nitro-glycerine</t>
  </si>
  <si>
    <t>PC33. State the contraindications and side effects for the use of nitro-glycerine</t>
  </si>
  <si>
    <t>PC34. Perform maintenance checks of the automated external defibrillator</t>
  </si>
  <si>
    <t>PC1. Describe the basic types, causes, and symptoms of stroke</t>
  </si>
  <si>
    <t>PC2. Provide emergency medical care to a patient experiencing symptoms of a stroke</t>
  </si>
  <si>
    <t>PC3. Manage airway, breathing, and circulation</t>
  </si>
  <si>
    <t>PC4. Assess the patient’s level of consciousness and document any signs of stroke</t>
  </si>
  <si>
    <t>PC5. Assess vital signs: Blood pressure, heart rate, and respiratory rate</t>
  </si>
  <si>
    <t>PC6. Perform a standardised pre-hospital stroke scale assessment such as the Cincinnati pre-hospital stroke scale</t>
  </si>
  <si>
    <t>PC7. Check serum blood sugar</t>
  </si>
  <si>
    <t>PC8. Collect critical background information on the victim and the onset of the stroke symptoms such as the medical history (especially any past strokes), the estimate of the time since any potential stroke symptoms first appeared, current medical conditions of the patient and current medications</t>
  </si>
  <si>
    <t>PC9. Determine the time of onset of symptoms</t>
  </si>
  <si>
    <t>PC10. Explain how patients, family, or bystanders should respond to a potential stroke</t>
  </si>
  <si>
    <t>PC11. Discuss the actions recommended for emergency responders to potential stroke victims</t>
  </si>
  <si>
    <t>PC12. Explain the importance of transporting stroke patients immediately to an emergency department that has the personnel and equipment to provide comprehensive acute stroke treatment</t>
  </si>
  <si>
    <t>PC13. Carry out first triage of potential stroke victims</t>
  </si>
  <si>
    <t>PC14. Expedite transport of the patient to the nearest hospital equipped to handle strokes</t>
  </si>
  <si>
    <t>PC15. Explain the importance of immediately notifying the Emergency Department of the hospital of the arrival of a potential stroke victim</t>
  </si>
  <si>
    <t>PC16. Administer an IV line and oxygen and monitor the functioning of the heart on-route to the hospital</t>
  </si>
  <si>
    <t>PC17. Forward a written report to the emergency department with details on medical history and onset of the stroke symptoms</t>
  </si>
  <si>
    <t>PC1. Recognise the patient experiencing an allergic reaction</t>
  </si>
  <si>
    <t>PC2. Perform the emergency medical care of the patient with an allergic reaction</t>
  </si>
  <si>
    <t>PC3. Establish the relationship between the patient with an allergic reaction and airway management</t>
  </si>
  <si>
    <t>PC4. Recognise the mechanisms of allergic response and the implications for airway management</t>
  </si>
  <si>
    <t>PC5. State the generic and trade names, medication forms, dose, administration, action, and contraindications for the epinephrine auto-injector</t>
  </si>
  <si>
    <t>PC6. Administer treatment appropriately in case of not having access to epinephrine auto-injectors</t>
  </si>
  <si>
    <t>PC7. Evaluate the need for medical emergency medical care for the patient with an allergic reaction</t>
  </si>
  <si>
    <t>PC8. Differentiate between the general category of those patients having an allergic reaction and those patients having a severe allergic reaction, requiring immediate medical care including immediate use of epinephrine auto-injector</t>
  </si>
  <si>
    <t>PC1. Recognise various ways that poisons enter the body</t>
  </si>
  <si>
    <t>PC2. Recognise signs/symptoms associated with various poisoning</t>
  </si>
  <si>
    <t>PC3. Perform the emergency medical care for the patient with possible overdose</t>
  </si>
  <si>
    <t>PC4. Perform the steps in the emergency medical care for the patient with suspected poisoning</t>
  </si>
  <si>
    <t>PC5. Establish the relationship between the patient suffering from poisoning or overdose and airway management</t>
  </si>
  <si>
    <t>PC6. State the generic and trade names, indications, contraindications, medication form, dose, administration, actions, side effects and re-assessment strategies for activated charcoal</t>
  </si>
  <si>
    <t>PC7. Recognise the need for medical direction in caring for the patient with poisoning or overdose</t>
  </si>
  <si>
    <t>PC1. Recognise the various ways by which body loses heat</t>
  </si>
  <si>
    <t>PC2. List the signs and symptoms of exposure to cold</t>
  </si>
  <si>
    <t>PC3. Perform the steps in providing emergency medical care to a patient exposed to cold</t>
  </si>
  <si>
    <t>PC4. List the signs and symptoms of exposure to heat</t>
  </si>
  <si>
    <t>PC5. Perform the steps in providing emergency care to a patient exposed to heat</t>
  </si>
  <si>
    <t>PC6. Recognise the signs and symptoms of water-related emergencies</t>
  </si>
  <si>
    <t>PC7. Identify the complications of near-drowning</t>
  </si>
  <si>
    <t>PC8. Perform emergency medical care for bites and stings</t>
  </si>
  <si>
    <t>PC9. Explain various relevant National Disaster Management Agency (NDMA) guidelines</t>
  </si>
  <si>
    <t>PC1. Recognise the general factors that may cause an alteration in a patient's behaviour</t>
  </si>
  <si>
    <t>PC2. Recognise the various reasons for psychological crises</t>
  </si>
  <si>
    <t>PC3. Identify the characteristics of an individual's behaviour which suggest that the patient is at risk for suicide</t>
  </si>
  <si>
    <t>PC4. Identify special medical/legal considerations for managing behavioural emergencies</t>
  </si>
  <si>
    <t>PC5. Recognise the special considerations for assessing a patient with behavioural problems</t>
  </si>
  <si>
    <t>PC6. Identify the general principles of an individual's behaviour, which suggest the risk for violence</t>
  </si>
  <si>
    <t>PC7. Identify methods to calm behavioural emergency patients</t>
  </si>
  <si>
    <t>PC1. Identify the following structures: Uterus, vagina, foetus, placenta, umbilical cord, amniotic sac, and perineum</t>
  </si>
  <si>
    <t>PC2. Identify and explain the use of the contents of an obstetrics kit</t>
  </si>
  <si>
    <t>PC3. Identify pre-delivery emergencies</t>
  </si>
  <si>
    <t>PC4. State indications of an imminent delivery</t>
  </si>
  <si>
    <t>PC5. Differentiate the emergency medical care provided to a patient with pre-delivery emergencies from a normal delivery</t>
  </si>
  <si>
    <t>PC6. Perform the steps in pre-delivery preparation of the mother</t>
  </si>
  <si>
    <t>PC7. Establish the relationship between body substance isolation and childbirth</t>
  </si>
  <si>
    <t>PC8. Perform the steps to assist in the delivery</t>
  </si>
  <si>
    <t>PC9. State the steps required for care of the baby as the head appears</t>
  </si>
  <si>
    <t>PC10. Explain how and when to cut the umbilical cord</t>
  </si>
  <si>
    <t>PC11. Perform the steps in the delivery of the placenta</t>
  </si>
  <si>
    <t>PC12. Perform the steps in the emergency medical care of the mother post-delivery</t>
  </si>
  <si>
    <t>PC13. Summarise neonatal resuscitation procedures</t>
  </si>
  <si>
    <t>PC14. Identify the procedures for the following abnormal deliveries: Breech birth, multiple births, prolapsed cord, limb presentation</t>
  </si>
  <si>
    <t>PC15. Differentiate the special considerations for multiple births</t>
  </si>
  <si>
    <t>PC16. Recognise special considerations of meconium</t>
  </si>
  <si>
    <t>PC17. Identify special considerations of a premature baby</t>
  </si>
  <si>
    <t>PC18. Perform the emergency medical care of a patient with a gynaecological emergency</t>
  </si>
  <si>
    <t>PC19. Perform steps required for emergency medical care of a mother with excessive bleeding</t>
  </si>
  <si>
    <t>PC20. Complete a Pre-Hospital Care report for patients with obstetrical/gynaecological emergencies</t>
  </si>
  <si>
    <t>PC1. Recognise the structure and function of the circulatory system</t>
  </si>
  <si>
    <t>PC2. Differentiate between arterial, venous and capillary bleeding</t>
  </si>
  <si>
    <t>PC3. State methods of emergency medical care of external bleeding</t>
  </si>
  <si>
    <t>PC4. Establish the relationship between body substance isolation and bleeding</t>
  </si>
  <si>
    <t>PC5. Establish the relationship between airway management and the trauma patient</t>
  </si>
  <si>
    <t>PC6. Establish the relationship between mechanism of injury and internal bleeding</t>
  </si>
  <si>
    <t>PC7. Recognise the signs of internal bleeding</t>
  </si>
  <si>
    <t>PC8. Perform the steps in the emergency medical care of the patient with signs and symptoms of internal bleeding</t>
  </si>
  <si>
    <t>PC9. Recognise the signs and symptoms of shock (hypo perfusion)</t>
  </si>
  <si>
    <t>PC10. Perform the steps in the emergency medical care of the patient with signs and symptoms of shock (hypo perfusion)</t>
  </si>
  <si>
    <t>PC11. Recognize different types of shock and initiate appropriate medical management</t>
  </si>
  <si>
    <t>PC1. Recognise the major functions of the skin</t>
  </si>
  <si>
    <t>PC2. Recognise the layers of the skin</t>
  </si>
  <si>
    <t>PC3. Establish the relationship between body substance isolation (BSI) and soft tissue injuries</t>
  </si>
  <si>
    <t>PC4. Recognise the types of closed soft tissue injuries</t>
  </si>
  <si>
    <t>PC5. Perform the emergency medical care of the patient with a closed soft tissue injury</t>
  </si>
  <si>
    <t>PC6. State the types of open soft tissue injuries</t>
  </si>
  <si>
    <t>PC7. Recognise the emergency medical care of the patient with an open soft tissue injury</t>
  </si>
  <si>
    <t>PC8. Recognise the emergency medical care considerations for a patient with a penetrating chest injury</t>
  </si>
  <si>
    <t>PC9. Perform the emergency medical care considerations for a patient with an open wound to the abdomen</t>
  </si>
  <si>
    <t>PC10. Differentiate the care of an open wound to the chest from an open wound to the abdomen</t>
  </si>
  <si>
    <t>PC11. Classify burns</t>
  </si>
  <si>
    <t>PC12. Recognise superficial burn</t>
  </si>
  <si>
    <t>PC13. Recognise the characteristics of a superficial burn</t>
  </si>
  <si>
    <t>PC14. Recognise partial thickness burn</t>
  </si>
  <si>
    <t>PC15. Recognise the characteristics of a partial thickness burn</t>
  </si>
  <si>
    <t>PC16. Recognise full thickness burn</t>
  </si>
  <si>
    <t>PC17. Recognise the characteristics of a full thickness burn</t>
  </si>
  <si>
    <t>PC18. Perform the emergency medical care of the patient with a superficial burn</t>
  </si>
  <si>
    <t>PC19. Perform the emergency medical care of the patient with a partial thickness burn</t>
  </si>
  <si>
    <t>PC20. Perform the emergency medical care of the patient with a full thickness burn</t>
  </si>
  <si>
    <t>PC21. Recognise the functions of dressing and bandaging</t>
  </si>
  <si>
    <t>PC22. Describe the purpose of a bandage</t>
  </si>
  <si>
    <t>PC23. Perform the steps in applying a pressure dressing</t>
  </si>
  <si>
    <t>PC24. Establish the relationship between airway management and the patient with chest injury, burns, blunt and penetrating injuries</t>
  </si>
  <si>
    <t>PC25. Know the ramification of improperly applied dressings, splints and tourniquets</t>
  </si>
  <si>
    <t>PC26. Perform the emergency medical care of a patient with an impaled object</t>
  </si>
  <si>
    <t>PC27. Perform the emergency medical care of a patient with an amputation</t>
  </si>
  <si>
    <t>PC28. Perform the emergency care for a chemical burn</t>
  </si>
  <si>
    <t>PC29. Perform the emergency care for an electrical burn</t>
  </si>
  <si>
    <t>PC30. Recognise inhalation injury and perform emergency care</t>
  </si>
  <si>
    <t>PC1. Recognise the function of the muscular system</t>
  </si>
  <si>
    <t>PC2. Recognise the function of the skeletal system</t>
  </si>
  <si>
    <t>PC3. Recognise the major bones or bone groupings of the spinal column; the thorax; the upper extremities; the lower extremities</t>
  </si>
  <si>
    <t>PC4. Differentiate between an open and a closed painful, swollen, deformed extremity</t>
  </si>
  <si>
    <t>PC5. Manage musculoskeletal injuries including thoracic and abdominal injuries</t>
  </si>
  <si>
    <t>PC6. State the reasons for splinting</t>
  </si>
  <si>
    <t>PC7. List the general rules of splinting</t>
  </si>
  <si>
    <t>PC8. Ramification &amp; complications of splinting</t>
  </si>
  <si>
    <t>PC9. Perform the emergency medical care for a patient with a painful, swollen, deformed extremity</t>
  </si>
  <si>
    <t>PC10. How to apply pelvic binder techniques for fracture of pelvis</t>
  </si>
  <si>
    <t>PC1. State the components of the nervous system</t>
  </si>
  <si>
    <t>PC2. List the functions of the central nervous system</t>
  </si>
  <si>
    <t>PC3. Recognise the structure of the skeletal system as it relates to the nervous system</t>
  </si>
  <si>
    <t>PC4. Relate mechanism of injury to potential injuries of the head and spine</t>
  </si>
  <si>
    <t>PC5. Recognise the implications of not properly caring for potential spine injuries</t>
  </si>
  <si>
    <t>PC6. State the signs and symptoms of a potential spine injury</t>
  </si>
  <si>
    <t>PC7. Recognise the method of determining if a responsive patient may have a spine injury</t>
  </si>
  <si>
    <t>PC8. Relate the airway emergency medical care techniques to the patient with a suspected spine injury</t>
  </si>
  <si>
    <t>PC9. Identify how to stabilise the cervical spine</t>
  </si>
  <si>
    <t>PC10. Indications for sizing and using a cervical spine immobilisation device</t>
  </si>
  <si>
    <t>PC11. Establish the relationship between airway management and the patient with head and spine injuries</t>
  </si>
  <si>
    <t>PC12. Recognise a method for sizing a cervical spine immobilisation device</t>
  </si>
  <si>
    <t>PC13. Log roll a patient with a suspected spine injury</t>
  </si>
  <si>
    <t>PC14. Secure a patient to a long spine board</t>
  </si>
  <si>
    <t>PC15. List instances when a short spine board should be used</t>
  </si>
  <si>
    <t>PC16. Immobilise a patient using a short spine board</t>
  </si>
  <si>
    <t>PC17. Recognise the indications for the use of rapid extrication</t>
  </si>
  <si>
    <t>PC18. Understand the steps in performing rapid extrication</t>
  </si>
  <si>
    <t>PC19. Identify the circumstances when a helmet should be left on the patient</t>
  </si>
  <si>
    <t>PC20. Identify the circumstances when a helmet should be removed</t>
  </si>
  <si>
    <t>PC21. Identify alternative methods for removal of a helmet</t>
  </si>
  <si>
    <t>PC22. Stabilise patient's head to remove the helmet</t>
  </si>
  <si>
    <t>PC23. Differentiate how the head is stabilised with a helmet compared to without a helmet</t>
  </si>
  <si>
    <t>PC24. Immobilise paediatric and geriatric victims</t>
  </si>
  <si>
    <t>PC25. Manage scalp bleeding</t>
  </si>
  <si>
    <t>PC26. Manage eye injury</t>
  </si>
  <si>
    <t>PC1. Identify the developmental considerations for the age groups of infants, toddlers, pre-school, school age and adolescent</t>
  </si>
  <si>
    <t>PC2. Identify differences in anatomy and physiology of the infant, child and adult patient</t>
  </si>
  <si>
    <t>PC3. Differentiate the response of the ill or injured infant or child (age specific) from that of an adult</t>
  </si>
  <si>
    <t>PC4. Understand various causes of respiratory emergencies</t>
  </si>
  <si>
    <t>PC5. Differentiate between respiratory distress and respiratory failure</t>
  </si>
  <si>
    <t>PC6. Perform the steps in the management of foreign body airway obstruction</t>
  </si>
  <si>
    <t>PC7. Implement emergency medical care strategies for respiratory distress and respiratory failure</t>
  </si>
  <si>
    <t>PC8. Identify the signs and symptoms of shock (hypoperfusion) in the infant and child patient</t>
  </si>
  <si>
    <t>PC9. Recognise the methods of determining end organ perfusion in the infant and child patient</t>
  </si>
  <si>
    <t>PC10. Identify the usual cause of cardiac arrest in infants and children versus adults</t>
  </si>
  <si>
    <t>PC11. Recognise the common causes of seizures in the infant and child patient</t>
  </si>
  <si>
    <t>PC12. Perform the management of seizures in the infant and child patient</t>
  </si>
  <si>
    <t>PC13. Differentiate between the injury patterns in adults, infants, and children</t>
  </si>
  <si>
    <t>PC14. Perform the field management of the infant and child trauma patient</t>
  </si>
  <si>
    <t>PC15. Summarise the indicators of possible child abuse and neglect</t>
  </si>
  <si>
    <t>PC16. Recognise the medical legal responsibilities in suspected child abuse</t>
  </si>
  <si>
    <t>PC17. Recognise need for EMT debriefing following a difficult infant or child transport</t>
  </si>
  <si>
    <t>PC1. Recognise the anatomical components of the upper airway including:</t>
  </si>
  <si>
    <t>a. Nasopharynx</t>
  </si>
  <si>
    <t>b. Nasal air passage</t>
  </si>
  <si>
    <t>c. Pharynx</t>
  </si>
  <si>
    <t>d. Mouth</t>
  </si>
  <si>
    <t>e. Oropharynx</t>
  </si>
  <si>
    <t>f. Epiglottis</t>
  </si>
  <si>
    <t>PC2. Recognise the anatomical components of the lower airway including:</t>
  </si>
  <si>
    <t>a. Larynx</t>
  </si>
  <si>
    <t>b. Trachea</t>
  </si>
  <si>
    <t>c. Alveoli</t>
  </si>
  <si>
    <t>d. Bronchi</t>
  </si>
  <si>
    <t>e. Carina</t>
  </si>
  <si>
    <t>f. Diaphragm</t>
  </si>
  <si>
    <t>PC3. Recognise the characteristics of normal breathing</t>
  </si>
  <si>
    <t>PC4. Recognise the signs of abnormal breathing including:</t>
  </si>
  <si>
    <t>a. Dyspnoea</t>
  </si>
  <si>
    <t>b. Upper airway obstruction</t>
  </si>
  <si>
    <t>c. Acute pulmonary oedema</t>
  </si>
  <si>
    <t>d. Chronic obstructive pulmonary disease</t>
  </si>
  <si>
    <t>e. Bronchitis</t>
  </si>
  <si>
    <t>f. Emphysema</t>
  </si>
  <si>
    <t>g. Pneumothorax</t>
  </si>
  <si>
    <t>h. Asthma</t>
  </si>
  <si>
    <t>i. Pneumonia</t>
  </si>
  <si>
    <t>j. Pleural effusion</t>
  </si>
  <si>
    <t>k. Pulmonary embolism</t>
  </si>
  <si>
    <t>l. Hyperventilation</t>
  </si>
  <si>
    <t>PC5. Recognise the characteristics of abnormal breath sounds</t>
  </si>
  <si>
    <t>PC6. Recognise the characteristics of irregular breathing patterns</t>
  </si>
  <si>
    <t>PC7. Complete a focused history and physical exam of the patient</t>
  </si>
  <si>
    <t>PC8. Establish airway in patient with respiratory difficulties</t>
  </si>
  <si>
    <t>PC9. Contact Dispatch and Medical Control for choosing nebulizer therapy</t>
  </si>
  <si>
    <t>PC10. Understand the various types of Metered Dose Inhalers including:</t>
  </si>
  <si>
    <t>a. Preventil</t>
  </si>
  <si>
    <t>b. Ventoiln</t>
  </si>
  <si>
    <t>c. Alupent</t>
  </si>
  <si>
    <t>d. Metaprel</t>
  </si>
  <si>
    <t>e. Brethine</t>
  </si>
  <si>
    <t>f. Albuterol</t>
  </si>
  <si>
    <t>g. Metaproterenol</t>
  </si>
  <si>
    <t>h. Terbutaline</t>
  </si>
  <si>
    <t>PC11. Understand the contraindications and side effects for various types of Metered Dose Inhalers</t>
  </si>
  <si>
    <t>PC1. Recognise the anatomical components of the abdomen and their functions including:</t>
  </si>
  <si>
    <t>a. Left Upper Quadrant</t>
  </si>
  <si>
    <t>o Most of the stomach</t>
  </si>
  <si>
    <t>o Spleen</t>
  </si>
  <si>
    <t>o Pancreas</t>
  </si>
  <si>
    <t>o Large intestine</t>
  </si>
  <si>
    <t>o Small intestine</t>
  </si>
  <si>
    <t>o Left kidney (upper portion)</t>
  </si>
  <si>
    <t>b. Right Upper Quadrant</t>
  </si>
  <si>
    <t>o Liver</t>
  </si>
  <si>
    <t>o Gallbladder</t>
  </si>
  <si>
    <t>o Part of the large intestine</t>
  </si>
  <si>
    <t>o Right kidney (upper portion)</t>
  </si>
  <si>
    <t>c. Right Lower Quadrant</t>
  </si>
  <si>
    <t>o Appendix</t>
  </si>
  <si>
    <t>o Female reproductive organs</t>
  </si>
  <si>
    <t>o Right kidney (lower portion)</t>
  </si>
  <si>
    <t>o Right ureter</t>
  </si>
  <si>
    <t>o Right ovary &amp; fallopian tube</t>
  </si>
  <si>
    <t>d. Left Lower Quadrant</t>
  </si>
  <si>
    <t>o Left kidney (lower portion)</t>
  </si>
  <si>
    <t>o Left ureter</t>
  </si>
  <si>
    <t>o Left ovary</t>
  </si>
  <si>
    <t>o Left fallopian tube</t>
  </si>
  <si>
    <t>e. Midline structures</t>
  </si>
  <si>
    <t>o Urinary bladder</t>
  </si>
  <si>
    <t>o Uterus</t>
  </si>
  <si>
    <t>PC2. Recognise the symptoms and cause of visceral pain</t>
  </si>
  <si>
    <t>PC3. Recognise the symptoms and causes of parietal pain</t>
  </si>
  <si>
    <t>PC4. Recognise the symptoms and possible causes of referred pain including:</t>
  </si>
  <si>
    <t>a. Right shoulder (or neck, jaw, scapula) – possible irritation of the diaphragm (usually on the right); gallstone; subphrenic absess; free abdominal blood</t>
  </si>
  <si>
    <t>b. Left shoulder (or neck, jaw, scapula) – possible irritation of the diaphragm (usually on the left); ruptured spleen; pancreatic disease or cancer; subphrenic absess; abdominal blood</t>
  </si>
  <si>
    <t>c. Midline, back pain – aortic aneurysm or dissection; pancreatitis, pancreatic cancer, kidney stone</t>
  </si>
  <si>
    <t>d. Mid-abdominal pain – small bowel irritation, gastroenteritis, early appendicitis</t>
  </si>
  <si>
    <t>e. Lower abdominal pain – diverticular disease (herniations of the mucosa and submucosa of the intestines), Crohn’s disease (a type of inflammatory bowel disease), ulcerative colitis</t>
  </si>
  <si>
    <t>f. Sacrum pain – perirectal abscess, rectal disease</t>
  </si>
  <si>
    <t>g. Epigastrium pain – peptic, duodenal ulcer; gallstone, hepatitis, pancreatitis, angina pectoris</t>
  </si>
  <si>
    <t>h. Testicular pain – renal colic; appendicitis</t>
  </si>
  <si>
    <t>PC5. Complete a focused history and physical exam of the patient including:</t>
  </si>
  <si>
    <t>a. Visual inspection</t>
  </si>
  <si>
    <t>b. Auscultating the abdomen</t>
  </si>
  <si>
    <t>c. Palpating the abdomen</t>
  </si>
  <si>
    <t>PC6. Establish airway in patient</t>
  </si>
  <si>
    <t>PC7. Place patient in position of comfort</t>
  </si>
  <si>
    <t>PC8. Calm and reassure the patient</t>
  </si>
  <si>
    <t>PC9. Look for signs of hypoperfusion</t>
  </si>
  <si>
    <t>PC10. Recognise possible diagnoses for abdominal pain</t>
  </si>
  <si>
    <t>PC11. State the treatment for managing various causes of abdominal pain</t>
  </si>
  <si>
    <t>PC12. Recognise potential diagnoses which imply the condition of the patient may deteriorate and highlight the need for frequent reassessment and advanced life support interventions</t>
  </si>
  <si>
    <t>PC13. Alert the Emergency Centre/ Healthcare provider in advance of a priority case (when required)</t>
  </si>
  <si>
    <t>PC1. Establish an Incident Management Structure on arrival at the scene including:</t>
  </si>
  <si>
    <t>a. Designating an Incident Commander to manage the incident</t>
  </si>
  <si>
    <t>b. As Incident Commander, designating Triage Team(s), Treatment Team(s), and a Transport Officer</t>
  </si>
  <si>
    <t>PC2. Set up separate areas for treatment, triage and transport</t>
  </si>
  <si>
    <t>PC3. Conduct an initial triage of patients by using the START triage model for adult patients, JumpSTART Triage for paediatric patients and the SMART triage tagging system</t>
  </si>
  <si>
    <t>PC4. Use appropriate personal protective equipment while conducting initial triage</t>
  </si>
  <si>
    <t>PC5. Tag severity/ criticality of patient using colour coded tags</t>
  </si>
  <si>
    <t>PC6. Direct non-injured and/or slightly injured victims to the triage area set up for those with minor injuries</t>
  </si>
  <si>
    <t>PC7. Monitor patients with minor injuries for changes in their condition</t>
  </si>
  <si>
    <t>PC8. Maintain an open airway and stop uncontrolled bleeding</t>
  </si>
  <si>
    <t>PC9. Extract patients from the casualty area based on initial triage to designated triage and treatment areas</t>
  </si>
  <si>
    <t>PC10. Use equipment like cots and litters for extraction where required</t>
  </si>
  <si>
    <t>PC11. Re-triage patients extracted to the triage and treatment areas</t>
  </si>
  <si>
    <t>PC12. Provide treatment and deliver patients to transport area</t>
  </si>
  <si>
    <t>PC13. Transport patients to healthcare facility</t>
  </si>
  <si>
    <t>PC14. Alert healthcare facilities in advance of possible arrival of multiple patients</t>
  </si>
  <si>
    <t>PC1. Explain to the patient about his role and the reason for selecting a particular health provider</t>
  </si>
  <si>
    <t>PC2. Consolidate complete medical history of the patient with the severity of the damage and impending risk in terms of time and the kind of treatment required</t>
  </si>
  <si>
    <t>PC3. Allocate patient to the nearest provider institute</t>
  </si>
  <si>
    <t>PC4. Base the allocation on the kind of care required namely primary, secondary or tertiary care centres</t>
  </si>
  <si>
    <t>PC5. Make sure that the selection of the institute is in adherence with the legal regulation</t>
  </si>
  <si>
    <t>PC6. Obtain guidance from medical officer for selection of proper provider institute</t>
  </si>
  <si>
    <t>PC7. Provide pre-arrival information to the receiving hospital</t>
  </si>
  <si>
    <t>PC8. Obtain guidance of medical officer when ambulance needed to be stopped en-route (e.g. during emergency child birth)</t>
  </si>
  <si>
    <t>PC1. Adhere fully to the rules and regulations related to the usage of ground and air transport</t>
  </si>
  <si>
    <t>PC2. Adhere fully to the steps involved in treating and transporting the patient</t>
  </si>
  <si>
    <t>PC3. Positively manage situations where transport is a problem</t>
  </si>
  <si>
    <t>PC4. Allocate the means of transport keeping in mind the emergency, weather conditions and availability of transport</t>
  </si>
  <si>
    <t>PC5. Adhere fully to procedures once the patient reaches the hospital</t>
  </si>
  <si>
    <t>PC6. Use correct medication and equipment for treatment of immediate threats to life</t>
  </si>
  <si>
    <t>PC1. Provide a verbal report to the medical staff on the condition of the patient and initial findings</t>
  </si>
  <si>
    <t>PC2. Complete the Patient Care Report (PCR) and hand it over to the medical staff</t>
  </si>
  <si>
    <t>PC3. Hand over the consent form signed by the patient or a relative</t>
  </si>
  <si>
    <t>PC1. Identify the patient taking diabetic medications and the implications of a diabetes history</t>
  </si>
  <si>
    <t>PC2. Perform the steps in the emergency medical care of the patient taking diabetic medicine with a history of diabetes</t>
  </si>
  <si>
    <t>PC3. Establish the relationship between airway management and the patient with altered mental status</t>
  </si>
  <si>
    <t>PC4. Recognize the generic and trade names, medication forms, dose, administration, action, and contraindications for oral glucose</t>
  </si>
  <si>
    <t>PC5. Evaluate the need for medical direction in the emergency medical care of the diabetic patient</t>
  </si>
  <si>
    <t>PC1. Respond to queries and information needs of all individuals</t>
  </si>
  <si>
    <t>PC2. Communicate effectively with all individuals regardless of age, caste, gender, community or other characteristics</t>
  </si>
  <si>
    <t>PC3. Communicate with individuals at a pace and level fitting their understanding, without using terminology unfamiliar to them</t>
  </si>
  <si>
    <t>PC4. Utilise all training and information at one’s disposal to provide relevant information to the individual</t>
  </si>
  <si>
    <t>PC5. Confirm that the needs of the individual have been met</t>
  </si>
  <si>
    <t>PC6. Adhere to guidelines provided by one’s organisation or regulatory body relating to confidentiality</t>
  </si>
  <si>
    <t>PC7. Respect the individual’s need for privacy</t>
  </si>
  <si>
    <t>PC8. Maintain any records required at the end of the interaction</t>
  </si>
  <si>
    <t>PC1. Preform the standard precautions to prevent the spread of infection in accordance with organisation requirements</t>
  </si>
  <si>
    <t>PC2. Preform the additional precautions when standard precautions alone may not be sufficient to prevent transmission of infection</t>
  </si>
  <si>
    <t>PC3. Minimise contamination of materials, equipment and instruments by aerosols and splatter</t>
  </si>
  <si>
    <t>PC4. Identify infection risks and implement an appropriate response within own role and responsibility</t>
  </si>
  <si>
    <t>PC5. Document and report activities and tasks that put patients and/or other workers at risk</t>
  </si>
  <si>
    <t>PC6. Respond appropriately to situations that pose an infection risk in accordance with the policies and procedures of the organization</t>
  </si>
  <si>
    <t>PC7. Follow procedures for risk control and risk containment for specific risks</t>
  </si>
  <si>
    <t>PC8. Follow protocols for care following exposure to blood or other body fluids as required</t>
  </si>
  <si>
    <t>PC9. Place appropriate signs when and where appropriate</t>
  </si>
  <si>
    <t>PC10. Remove spills in accordance with the policies and procedures of the organization</t>
  </si>
  <si>
    <t>PC11. Maintain hand hygiene by washing hands before and after patient contact and/or after any activity likely to cause contamination</t>
  </si>
  <si>
    <t>PC12. Follow hand washing procedures</t>
  </si>
  <si>
    <t>PC13. Implement hand care procedures</t>
  </si>
  <si>
    <t>PC14. Cover cuts and abrasions with water-proof dressings and change as necessary</t>
  </si>
  <si>
    <t>PC15. Wear personal protective clothing and equipment that complies with Indian Standards, and is appropriate for the intended use</t>
  </si>
  <si>
    <t>PC16. Change protective clothing and gowns/aprons daily, more frequently if soiled and where appropriate, after each patient contact</t>
  </si>
  <si>
    <t>PC17. Demarcate and maintain clean and contaminated zones in all aspects of health care work</t>
  </si>
  <si>
    <t>PC18. Confine records, materials and medicaments to a well-designated clean zone</t>
  </si>
  <si>
    <t>PC19. Confine contaminated instruments and equipment to a well-designated contaminated zone</t>
  </si>
  <si>
    <t>PC20. Wear appropriate personal protective clothing and equipment in accordance with occupational health and safety policies and procedures when handling waste</t>
  </si>
  <si>
    <t>PC21. Separate waste at the point where it has been generated and dispose of into waste containers that are colour coded and identified</t>
  </si>
  <si>
    <t>PC22. Store clinical or related waste in an area that is accessible only to authorised persons</t>
  </si>
  <si>
    <t>PC23. Handle, package, label, store, transport and dispose of waste appropriately to minimise potential for contact with the waste and to reduce the risk to the environment from accidental release</t>
  </si>
  <si>
    <t>PC24. Dispose of waste safely in accordance with policies and procedures of the organisation and legislative requirements</t>
  </si>
  <si>
    <t>PC25. Wear personal protective clothing and equipment during cleaning procedures</t>
  </si>
  <si>
    <t>PC26. Remove all dust, dirt and physical debris from work surfaces</t>
  </si>
  <si>
    <t>PC27. Clean all work surfaces with a neutral detergent and warm water solution before and after each session or when visibly soiled</t>
  </si>
  <si>
    <t>PC28. Decontaminate equipment requiring special processing in accordance with quality management systems to ensure full compliance with cleaning, disinfection and sterilisation protocols</t>
  </si>
  <si>
    <t>PC29. Dry all work surfaces before and after use</t>
  </si>
  <si>
    <t>PC30. Replace surface covers where applicable</t>
  </si>
  <si>
    <t>PC31. Maintain and store cleaning equipment</t>
  </si>
  <si>
    <t>2. HSS/ N 2304 (Assess Patient at the site)</t>
  </si>
  <si>
    <t>3. HSS/ N 2305 (Patient Triage based on the defined clinical criteria of severity of illness)</t>
  </si>
  <si>
    <t>4. HSS/ N 2306 (Manage Cardiovascular Emergency)</t>
  </si>
  <si>
    <t>5.HSS/ N 2307 (Manage Cerebrovascular Emergency)</t>
  </si>
  <si>
    <t>6.HSS/ N 2308 (Manage Allergic Reaction)</t>
  </si>
  <si>
    <t>7.HSS/ N 2309 (Manage Poisoning or Overdose)</t>
  </si>
  <si>
    <t>8.HSS/ N 2310 (Manage Environmental Emergency)</t>
  </si>
  <si>
    <t>9.HSS/ N 2311 (Manage Behavioural Emergency)</t>
  </si>
  <si>
    <t>10.HSS/ N 2312 (Manage Obstetrics/Gynaecology emergencies)</t>
  </si>
  <si>
    <t>11.HSS/ N 2313 (Manage Bleeding and Shock)</t>
  </si>
  <si>
    <t>12. HSS/ N 2314 (Manage Soft Tissue Injury and Burns)</t>
  </si>
  <si>
    <t>13.HSS/ N 2315 (Manage Musculoskeletal injuries)</t>
  </si>
  <si>
    <t>14.HSS/ N 2316 (Manage  Injuries to head and spine Description)</t>
  </si>
  <si>
    <t>15.HSS/ N 2317 (Manage  Infants, Neonates and Children)</t>
  </si>
  <si>
    <t>16.HSS/ N 2318 (Manage  respiratory emergency)</t>
  </si>
  <si>
    <t>17.HSS/ N 2319 (Manage  severe abdominal pain)</t>
  </si>
  <si>
    <t>18.HSS/ N 2320 (Manage  Mass Casualty Incident)</t>
  </si>
  <si>
    <t>19.HSS/ N 2324 (Manage diabetes emergency)</t>
  </si>
  <si>
    <t>Marks Awarded by Assessor</t>
  </si>
  <si>
    <t>Trainee Name</t>
  </si>
  <si>
    <t>UID No.</t>
  </si>
  <si>
    <t>Batch</t>
  </si>
  <si>
    <t>Taining Partner</t>
  </si>
  <si>
    <t>Date</t>
  </si>
  <si>
    <t>Signature of Assessor</t>
  </si>
  <si>
    <t>Marks Alloted</t>
  </si>
  <si>
    <t>Assessment Form (To be filled by Assessor for Each Trainee)</t>
  </si>
  <si>
    <t>Skills Practical and Viva (80% weightage)</t>
  </si>
  <si>
    <t>HSS/ N 2321 (Select the proper provider institute for transfer)</t>
  </si>
  <si>
    <t>HSS/ N 2322 (Transport patient to the provider institute)</t>
  </si>
  <si>
    <t>HSS/ N 2323 (Manage Patient Handover to the provider institute)</t>
  </si>
  <si>
    <t xml:space="preserve">Decision making and leadership quality Total </t>
  </si>
  <si>
    <t>2. Attitude</t>
  </si>
  <si>
    <t>HSS/ N 9603 (Act within the limits of one’s competence and authority)</t>
  </si>
  <si>
    <t>HSS/ N 9607 (Practice Code of conduct while performing duties)</t>
  </si>
  <si>
    <t>Attitude Total</t>
  </si>
  <si>
    <t xml:space="preserve">1. Decision making and leadership quality </t>
  </si>
  <si>
    <t>HSS/ N 9606 (Maintain a safe, healthy, and secure working environment)</t>
  </si>
  <si>
    <t>PC1. Identify individual responsibilities in relation to maintaining workplace health safety and security requirements</t>
  </si>
  <si>
    <t>HSS/ N 9609 (Follow biomedical waste disposal protocols)</t>
  </si>
  <si>
    <t>HSS/ N 9604 (Work effectively with others)</t>
  </si>
  <si>
    <t>3. Attiquete</t>
  </si>
  <si>
    <t>HSS/ N 9605 (Manage work to meet requirements)</t>
  </si>
  <si>
    <t>Attiquete Total</t>
  </si>
  <si>
    <t>HSS/ N 9601 (Collate and Communicate Health Information)</t>
  </si>
  <si>
    <t>20. HSS/ N 2302 (Size up the scene at the site)</t>
  </si>
  <si>
    <t>21. HSS/ N 9610 (Follow infection control policies and procedures)</t>
  </si>
  <si>
    <t>HSS/ N 2303 (Follow evidence based Protocol while managing patients)</t>
  </si>
  <si>
    <t xml:space="preserve">1. Safety management </t>
  </si>
  <si>
    <t xml:space="preserve">2. Waste Management  </t>
  </si>
  <si>
    <t xml:space="preserve">3. Team Work </t>
  </si>
  <si>
    <t xml:space="preserve">4. Ethics  </t>
  </si>
  <si>
    <t>Theory (20% weightage)</t>
  </si>
  <si>
    <t>Grand Total-(Skills Practical and Viva + Theory)</t>
  </si>
  <si>
    <t>Name of Assessor</t>
  </si>
  <si>
    <t>Name &amp; Signature of Representative &amp; Stamp of Assessing Body:</t>
  </si>
  <si>
    <t>Pick any 2 NOS each of 200 marks totalling 400</t>
  </si>
  <si>
    <t xml:space="preserve">Detailed Break Up of Marks </t>
  </si>
  <si>
    <t>Skills Practical &amp; Viva</t>
  </si>
  <si>
    <t>Compulsory NOS with Clinical NOS</t>
  </si>
  <si>
    <t>Perform this NOS compulsarily with the clinical NOS of subject domain carrying 10 marks totalling 10</t>
  </si>
  <si>
    <t>Part 2 (Pick one field randomly carrying 45 marks)</t>
  </si>
  <si>
    <t>20. HSS/ N 9610 (Follow infection control policies and procedures)</t>
  </si>
  <si>
    <t>Grand Total-2 (Compulsary NOS)</t>
  </si>
  <si>
    <t>Grand Total-3 (Soft Skills and Comunication)</t>
  </si>
  <si>
    <t>PASS/FAIL</t>
  </si>
  <si>
    <t>Criteria is to pass in both theory and practical individually. If fail in any one of them, then candidate is fail</t>
  </si>
  <si>
    <t>Overall Result</t>
  </si>
  <si>
    <t xml:space="preserve">4. Safety management </t>
  </si>
  <si>
    <t xml:space="preserve">5. Waste Management  </t>
  </si>
  <si>
    <t xml:space="preserve">6. Team Work </t>
  </si>
  <si>
    <t xml:space="preserve">7. Ethics  </t>
  </si>
  <si>
    <t xml:space="preserve">5. Quality </t>
  </si>
  <si>
    <t>HSS/ N 9611: Monitor and assure quality</t>
  </si>
  <si>
    <t>PC1. Conduct appropriate research and analysis</t>
  </si>
  <si>
    <t>PC2. Evaluate potential solutions thoroughly</t>
  </si>
  <si>
    <t>PC3. Participate in education programs which include current techniques, technology and trends pertaining to the dental industry</t>
  </si>
  <si>
    <t>PC4. Read Dental hygiene, dental and medical publications related to quality consistently and thoroughly</t>
  </si>
  <si>
    <t>PC5. Report any identified breaches in health, safety, and security procedures to the designated person</t>
  </si>
  <si>
    <t>PC6. Identify and correct any hazards that he/she can deal with safely, competently and within the limits of his/her authority</t>
  </si>
  <si>
    <t>PC7. Promptly and accurately report any hazards that he/she is not allowed to deal with to the relevant person and warn other people who may be affected</t>
  </si>
  <si>
    <t>PC8. Follow the organisation’s emergency procedures promptly, calmly, and efficiently</t>
  </si>
  <si>
    <t>PC9. Identify and recommend opportunities for improving health, safety, and security to the designated person</t>
  </si>
  <si>
    <t>PC10. Complete any health and safety records legibly and accurately</t>
  </si>
  <si>
    <t>Pick all NOS compulsarilly totalling 20 marks</t>
  </si>
  <si>
    <t>Question Paper setting Criteria</t>
  </si>
  <si>
    <t xml:space="preserve">Question Paper would consist of 100 MCQ type Questions each carrying 1 mark totaling 100 marks. Questions would be represented from Each NOS according to weightage and marks alloted to each NOS. Duration of paper would be 2 hrs., however, administrative time may be kept extra.   </t>
  </si>
  <si>
    <t>Passing Criteria for cumulative NOS (whole theory)</t>
  </si>
  <si>
    <t>Pass/Fail</t>
  </si>
  <si>
    <t>Pick all NOS totalling 80 marks</t>
  </si>
  <si>
    <t>Weightage</t>
  </si>
  <si>
    <t>Pass/Fail in NOS</t>
  </si>
  <si>
    <t>Passing Criteria for cumulative NOS (whole practical)</t>
  </si>
  <si>
    <t>Training Partner Logo</t>
  </si>
  <si>
    <t>Assessing Body Logo</t>
  </si>
  <si>
    <t>1. Attitude</t>
  </si>
  <si>
    <t>2. Attiquete</t>
  </si>
  <si>
    <t>Part 3 (Pick one field randomly carrying 45 marks)</t>
  </si>
  <si>
    <t xml:space="preserve">Pick either part 1 carrying 90 marks or one field from both part 2 and part 3 (i.e. total 3 NOS) randomly each carrying 45 marks totalling 90 </t>
  </si>
  <si>
    <t>Part 1 (Pick one field randomly carrying 90 marks)</t>
  </si>
  <si>
    <t xml:space="preserve">Question Paper would consist of Skills Practical of any 2 selected NOS from subject domain, one compulsory NOS and any 3 selected NOS from soft skills and communication. Selection of NOS would be done according to weightage and marks alloted to each NOS. Viva of the same to be conducted and marks would be allotted as per detailed break up. Make sure each PC is covered of all selected NOS during Question paper setting. Duration of paper may vary individually from 20 mins. to 45 mins.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</si>
</sst>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2"/>
      <color theme="1"/>
      <name val="Calibri"/>
      <family val="2"/>
      <scheme val="minor"/>
    </font>
    <font>
      <u/>
      <sz val="16"/>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4"/>
      <color theme="0"/>
      <name val="Calibri"/>
      <family val="2"/>
      <scheme val="minor"/>
    </font>
    <font>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57">
    <xf numFmtId="0" fontId="0" fillId="0" borderId="0" xfId="0"/>
    <xf numFmtId="0" fontId="0" fillId="0" borderId="1" xfId="0" applyBorder="1" applyAlignment="1">
      <alignment wrapText="1"/>
    </xf>
    <xf numFmtId="0" fontId="0" fillId="0" borderId="0" xfId="0" applyAlignment="1">
      <alignment horizontal="center"/>
    </xf>
    <xf numFmtId="0" fontId="0" fillId="0" borderId="0" xfId="0" applyBorder="1"/>
    <xf numFmtId="0" fontId="0" fillId="2" borderId="1" xfId="0" applyFill="1" applyBorder="1" applyAlignment="1">
      <alignment horizontal="center" wrapText="1"/>
    </xf>
    <xf numFmtId="0" fontId="0" fillId="2" borderId="1" xfId="0" applyFill="1" applyBorder="1" applyAlignment="1">
      <alignment horizont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0" borderId="0" xfId="0"/>
    <xf numFmtId="0" fontId="0" fillId="0" borderId="1" xfId="0" applyFont="1" applyBorder="1" applyAlignment="1">
      <alignment wrapText="1"/>
    </xf>
    <xf numFmtId="0" fontId="4" fillId="0" borderId="1" xfId="0" applyFont="1" applyBorder="1" applyAlignment="1">
      <alignment vertical="center" wrapText="1"/>
    </xf>
    <xf numFmtId="0" fontId="1" fillId="3"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0" xfId="0"/>
    <xf numFmtId="0" fontId="0" fillId="0" borderId="0" xfId="0"/>
    <xf numFmtId="0" fontId="0" fillId="0" borderId="0" xfId="0"/>
    <xf numFmtId="0" fontId="0" fillId="0" borderId="1" xfId="0" applyNumberFormat="1" applyBorder="1" applyAlignment="1">
      <alignment wrapText="1"/>
    </xf>
    <xf numFmtId="0" fontId="2" fillId="2"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xf numFmtId="0" fontId="5" fillId="0" borderId="1" xfId="0" applyFont="1" applyBorder="1" applyAlignment="1">
      <alignment horizontal="left"/>
    </xf>
    <xf numFmtId="0" fontId="0" fillId="0" borderId="1" xfId="0" applyBorder="1"/>
    <xf numFmtId="0" fontId="3" fillId="0" borderId="1" xfId="0" applyFont="1" applyBorder="1" applyAlignment="1"/>
    <xf numFmtId="0" fontId="0" fillId="0" borderId="1" xfId="0" applyBorder="1" applyAlignment="1">
      <alignment horizontal="left" wrapText="1" indent="2"/>
    </xf>
    <xf numFmtId="0" fontId="1" fillId="0" borderId="1" xfId="0" applyFont="1" applyBorder="1" applyAlignment="1">
      <alignment horizontal="left" wrapText="1"/>
    </xf>
    <xf numFmtId="0" fontId="0" fillId="0" borderId="1" xfId="0" applyBorder="1" applyAlignment="1">
      <alignment horizontal="left" wrapText="1"/>
    </xf>
    <xf numFmtId="0" fontId="8" fillId="7" borderId="1" xfId="0" applyFont="1" applyFill="1" applyBorder="1" applyAlignment="1">
      <alignment horizontal="center" wrapText="1"/>
    </xf>
    <xf numFmtId="0" fontId="0" fillId="0" borderId="1" xfId="0" applyBorder="1" applyAlignment="1">
      <alignment horizontal="center" vertical="center"/>
    </xf>
    <xf numFmtId="0" fontId="2"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9" fillId="0" borderId="1" xfId="0" applyFont="1" applyFill="1" applyBorder="1" applyAlignment="1">
      <alignment wrapText="1"/>
    </xf>
    <xf numFmtId="0" fontId="8" fillId="0" borderId="1" xfId="0" applyFont="1" applyFill="1" applyBorder="1" applyAlignment="1">
      <alignment horizontal="center" vertical="top" wrapText="1"/>
    </xf>
    <xf numFmtId="0" fontId="8" fillId="0" borderId="1" xfId="0" applyFont="1" applyFill="1" applyBorder="1" applyAlignment="1">
      <alignment horizontal="center" wrapText="1"/>
    </xf>
    <xf numFmtId="0" fontId="8" fillId="0" borderId="2" xfId="0" applyFont="1" applyFill="1" applyBorder="1" applyAlignment="1">
      <alignment horizontal="center" wrapText="1"/>
    </xf>
    <xf numFmtId="0" fontId="8" fillId="0" borderId="8" xfId="0" applyFont="1" applyFill="1" applyBorder="1" applyAlignment="1">
      <alignment horizontal="center" wrapText="1"/>
    </xf>
    <xf numFmtId="0" fontId="8" fillId="0" borderId="4" xfId="0" applyFont="1" applyFill="1" applyBorder="1" applyAlignment="1">
      <alignment horizontal="center"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vertical="center"/>
    </xf>
    <xf numFmtId="0" fontId="1" fillId="3" borderId="1" xfId="0" applyFont="1" applyFill="1" applyBorder="1" applyAlignment="1">
      <alignment horizontal="center" vertical="center" wrapText="1"/>
    </xf>
    <xf numFmtId="0" fontId="8" fillId="7" borderId="1" xfId="0" applyFont="1" applyFill="1" applyBorder="1" applyAlignment="1">
      <alignment horizontal="center" wrapText="1"/>
    </xf>
    <xf numFmtId="0" fontId="1" fillId="3" borderId="1" xfId="0" applyFont="1" applyFill="1" applyBorder="1" applyAlignment="1">
      <alignment horizontal="center" wrapText="1"/>
    </xf>
    <xf numFmtId="0" fontId="7" fillId="9" borderId="1" xfId="0" applyFont="1" applyFill="1" applyBorder="1" applyAlignment="1">
      <alignment vertical="center" wrapText="1"/>
    </xf>
    <xf numFmtId="0" fontId="0" fillId="0" borderId="0" xfId="0" applyBorder="1" applyAlignment="1">
      <alignment vertical="center"/>
    </xf>
    <xf numFmtId="0" fontId="8" fillId="7" borderId="1"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4" fillId="6" borderId="1" xfId="0" applyFont="1" applyFill="1" applyBorder="1" applyAlignment="1">
      <alignment horizontal="center"/>
    </xf>
    <xf numFmtId="0" fontId="5" fillId="0" borderId="1" xfId="0" applyFont="1" applyBorder="1" applyAlignment="1">
      <alignment horizontal="center"/>
    </xf>
    <xf numFmtId="0" fontId="3" fillId="0" borderId="1" xfId="0" applyFont="1" applyBorder="1" applyAlignment="1">
      <alignment horizontal="center"/>
    </xf>
    <xf numFmtId="0" fontId="4" fillId="0" borderId="1" xfId="0" applyFont="1" applyBorder="1" applyAlignment="1">
      <alignment horizontal="center" vertical="center" wrapText="1"/>
    </xf>
    <xf numFmtId="0" fontId="7" fillId="0"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7" fillId="5" borderId="2"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2"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0" borderId="1" xfId="0" applyFont="1" applyBorder="1" applyAlignment="1">
      <alignment horizontal="center"/>
    </xf>
    <xf numFmtId="0" fontId="7" fillId="8" borderId="1" xfId="0" applyFont="1" applyFill="1" applyBorder="1" applyAlignment="1">
      <alignment horizontal="center" vertical="top" wrapText="1"/>
    </xf>
    <xf numFmtId="0" fontId="2" fillId="2" borderId="1" xfId="0" applyFont="1" applyFill="1" applyBorder="1" applyAlignment="1">
      <alignment horizontal="center" wrapText="1"/>
    </xf>
    <xf numFmtId="0" fontId="0" fillId="0" borderId="1" xfId="0" applyBorder="1" applyAlignment="1">
      <alignment horizontal="left" vertical="top" wrapText="1"/>
    </xf>
    <xf numFmtId="0" fontId="1" fillId="0" borderId="1" xfId="0" applyFont="1" applyBorder="1" applyAlignment="1">
      <alignment horizontal="center" vertical="center" wrapText="1"/>
    </xf>
    <xf numFmtId="0" fontId="7" fillId="9" borderId="1" xfId="0" applyFont="1" applyFill="1" applyBorder="1" applyAlignment="1">
      <alignment horizontal="center" vertical="center" wrapText="1"/>
    </xf>
    <xf numFmtId="0" fontId="0" fillId="0" borderId="1" xfId="0" applyFont="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4" xfId="0" applyFont="1" applyFill="1" applyBorder="1" applyAlignment="1">
      <alignment horizontal="left"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1" xfId="0" applyBorder="1" applyAlignment="1">
      <alignment horizontal="center" vertical="center"/>
    </xf>
    <xf numFmtId="0" fontId="8" fillId="7" borderId="1" xfId="0" applyFont="1" applyFill="1" applyBorder="1" applyAlignment="1">
      <alignment horizontal="center" wrapText="1"/>
    </xf>
    <xf numFmtId="0" fontId="8" fillId="7" borderId="1" xfId="0" applyFont="1" applyFill="1" applyBorder="1" applyAlignment="1">
      <alignment horizontal="center" vertical="top" wrapText="1"/>
    </xf>
    <xf numFmtId="0" fontId="8" fillId="7" borderId="2" xfId="0" applyFont="1" applyFill="1" applyBorder="1" applyAlignment="1">
      <alignment horizontal="center" wrapText="1"/>
    </xf>
    <xf numFmtId="0" fontId="8" fillId="7" borderId="8" xfId="0" applyFont="1" applyFill="1" applyBorder="1" applyAlignment="1">
      <alignment horizontal="center" wrapText="1"/>
    </xf>
    <xf numFmtId="0" fontId="8" fillId="7" borderId="4" xfId="0" applyFont="1" applyFill="1" applyBorder="1" applyAlignment="1">
      <alignment horizontal="center" wrapText="1"/>
    </xf>
    <xf numFmtId="0" fontId="8" fillId="0" borderId="2"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4" xfId="0" applyFont="1" applyFill="1" applyBorder="1" applyAlignment="1">
      <alignment horizontal="center" vertical="top" wrapText="1"/>
    </xf>
    <xf numFmtId="0" fontId="2" fillId="0" borderId="1" xfId="0" applyFont="1" applyBorder="1" applyAlignment="1">
      <alignment horizontal="center" vertical="center" wrapText="1"/>
    </xf>
    <xf numFmtId="0" fontId="3" fillId="0" borderId="2" xfId="0" applyFont="1" applyBorder="1" applyAlignment="1">
      <alignment horizontal="center"/>
    </xf>
    <xf numFmtId="0" fontId="3" fillId="0" borderId="8" xfId="0" applyFont="1" applyBorder="1" applyAlignment="1">
      <alignment horizontal="center"/>
    </xf>
    <xf numFmtId="0" fontId="3" fillId="0" borderId="4" xfId="0" applyFont="1" applyBorder="1" applyAlignment="1">
      <alignment horizontal="center"/>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2" borderId="1" xfId="0" applyFont="1" applyFill="1" applyBorder="1" applyAlignment="1">
      <alignment horizontal="center" vertical="top" wrapText="1"/>
    </xf>
    <xf numFmtId="0" fontId="7" fillId="10" borderId="1" xfId="0" applyFont="1" applyFill="1" applyBorder="1" applyAlignment="1">
      <alignment horizontal="center" vertical="top" wrapText="1"/>
    </xf>
    <xf numFmtId="0" fontId="7" fillId="10" borderId="1" xfId="0" applyFont="1" applyFill="1" applyBorder="1" applyAlignment="1">
      <alignment horizontal="center" vertical="center" wrapText="1"/>
    </xf>
    <xf numFmtId="0" fontId="1" fillId="0" borderId="2"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2" borderId="2" xfId="0" applyFont="1" applyFill="1" applyBorder="1" applyAlignment="1">
      <alignment horizontal="center" vertical="top" wrapText="1"/>
    </xf>
    <xf numFmtId="0" fontId="1" fillId="2" borderId="8" xfId="0" applyFont="1" applyFill="1" applyBorder="1" applyAlignment="1">
      <alignment horizontal="center" vertical="top" wrapText="1"/>
    </xf>
    <xf numFmtId="0" fontId="7" fillId="0" borderId="8" xfId="0" applyFont="1" applyFill="1" applyBorder="1" applyAlignment="1">
      <alignment horizontal="center" vertical="top" wrapText="1"/>
    </xf>
    <xf numFmtId="0" fontId="1" fillId="0" borderId="1" xfId="0" applyFont="1" applyBorder="1" applyAlignment="1">
      <alignment horizontal="left" vertical="top" wrapText="1"/>
    </xf>
    <xf numFmtId="0" fontId="1" fillId="0" borderId="1" xfId="0" applyFont="1" applyBorder="1" applyAlignment="1">
      <alignment horizontal="left" vertical="center" wrapText="1"/>
    </xf>
    <xf numFmtId="0" fontId="0" fillId="0" borderId="1"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2" borderId="2" xfId="0" applyFill="1" applyBorder="1" applyAlignment="1">
      <alignment horizontal="center" wrapText="1"/>
    </xf>
    <xf numFmtId="0" fontId="0" fillId="2" borderId="8" xfId="0" applyFill="1" applyBorder="1" applyAlignment="1">
      <alignment horizontal="center" wrapText="1"/>
    </xf>
    <xf numFmtId="0" fontId="0" fillId="2" borderId="4" xfId="0" applyFill="1" applyBorder="1" applyAlignment="1">
      <alignment horizontal="center" wrapText="1"/>
    </xf>
    <xf numFmtId="0" fontId="8" fillId="7" borderId="1" xfId="0" applyFont="1" applyFill="1" applyBorder="1" applyAlignment="1">
      <alignment horizontal="center" vertical="center" wrapText="1"/>
    </xf>
    <xf numFmtId="0" fontId="6" fillId="5" borderId="2" xfId="0" applyFont="1" applyFill="1" applyBorder="1" applyAlignment="1">
      <alignment horizontal="center" vertical="top" wrapText="1"/>
    </xf>
    <xf numFmtId="0" fontId="6" fillId="5" borderId="8" xfId="0" applyFont="1" applyFill="1" applyBorder="1" applyAlignment="1">
      <alignment horizontal="center" vertical="top" wrapText="1"/>
    </xf>
    <xf numFmtId="0" fontId="6" fillId="5" borderId="5" xfId="0" applyFont="1" applyFill="1" applyBorder="1" applyAlignment="1">
      <alignment horizontal="center" vertical="top" wrapText="1"/>
    </xf>
    <xf numFmtId="0" fontId="8" fillId="0" borderId="12" xfId="0" applyFont="1" applyFill="1" applyBorder="1" applyAlignment="1">
      <alignment horizontal="center" vertical="top" wrapText="1"/>
    </xf>
    <xf numFmtId="0" fontId="8" fillId="0" borderId="13" xfId="0" applyFont="1" applyFill="1" applyBorder="1" applyAlignment="1">
      <alignment horizontal="center" vertical="top" wrapText="1"/>
    </xf>
    <xf numFmtId="0" fontId="0" fillId="2" borderId="2"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1" xfId="0" applyFont="1" applyFill="1" applyBorder="1" applyAlignment="1">
      <alignment horizontal="left" vertical="top" wrapText="1"/>
    </xf>
    <xf numFmtId="0" fontId="7" fillId="10" borderId="1" xfId="0" applyFont="1" applyFill="1" applyBorder="1" applyAlignment="1">
      <alignment horizontal="center" wrapText="1"/>
    </xf>
    <xf numFmtId="0" fontId="6" fillId="10" borderId="1" xfId="0" applyFont="1" applyFill="1" applyBorder="1" applyAlignment="1">
      <alignment horizont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2" borderId="1"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12211</xdr:colOff>
      <xdr:row>0</xdr:row>
      <xdr:rowOff>0</xdr:rowOff>
    </xdr:from>
    <xdr:to>
      <xdr:col>4</xdr:col>
      <xdr:colOff>537308</xdr:colOff>
      <xdr:row>3</xdr:row>
      <xdr:rowOff>451827</xdr:rowOff>
    </xdr:to>
    <xdr:pic>
      <xdr:nvPicPr>
        <xdr:cNvPr id="2" name="Picture 1" descr="FINAL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0673" y="0"/>
          <a:ext cx="2393462" cy="10379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exure%208-%20Assessment%20Critera%20Template_C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Practical &amp; Viva "/>
      <sheetName val="Theory"/>
    </sheetNames>
    <sheetDataSet>
      <sheetData sheetId="0"/>
      <sheetData sheetId="1">
        <row r="9">
          <cell r="G9">
            <v>0</v>
          </cell>
        </row>
        <row r="10">
          <cell r="G10">
            <v>0</v>
          </cell>
        </row>
        <row r="11">
          <cell r="G11">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zoomScale="78" zoomScaleNormal="78" workbookViewId="0">
      <selection activeCell="C13" sqref="C13:F13"/>
    </sheetView>
  </sheetViews>
  <sheetFormatPr defaultRowHeight="15" x14ac:dyDescent="0.25"/>
  <cols>
    <col min="1" max="1" width="22.7109375" style="15" customWidth="1"/>
    <col min="2" max="2" width="60.7109375" style="15" customWidth="1"/>
    <col min="3" max="3" width="18.85546875" style="15" customWidth="1"/>
    <col min="4" max="4" width="9.140625" style="2"/>
    <col min="5" max="5" width="11.140625" style="15" customWidth="1"/>
    <col min="6" max="6" width="11.28515625" style="15" customWidth="1"/>
    <col min="7" max="7" width="10.28515625" style="15" customWidth="1"/>
    <col min="8" max="8" width="9.5703125" style="15" customWidth="1"/>
    <col min="9" max="9" width="12.42578125" style="15" customWidth="1"/>
    <col min="10" max="16384" width="9.140625" style="15"/>
  </cols>
  <sheetData>
    <row r="1" spans="1:11" x14ac:dyDescent="0.25">
      <c r="A1" s="52" t="s">
        <v>612</v>
      </c>
      <c r="B1" s="50"/>
      <c r="C1" s="53"/>
      <c r="D1" s="53"/>
      <c r="E1" s="50"/>
      <c r="F1" s="50"/>
      <c r="G1" s="52" t="s">
        <v>613</v>
      </c>
      <c r="H1" s="52"/>
      <c r="I1" s="52"/>
    </row>
    <row r="2" spans="1:11" x14ac:dyDescent="0.25">
      <c r="A2" s="52"/>
      <c r="B2" s="50"/>
      <c r="C2" s="53"/>
      <c r="D2" s="53"/>
      <c r="E2" s="50"/>
      <c r="F2" s="50"/>
      <c r="G2" s="52"/>
      <c r="H2" s="52"/>
      <c r="I2" s="52"/>
    </row>
    <row r="3" spans="1:11" x14ac:dyDescent="0.25">
      <c r="A3" s="52"/>
      <c r="B3" s="50"/>
      <c r="C3" s="53"/>
      <c r="D3" s="53"/>
      <c r="E3" s="50"/>
      <c r="F3" s="50"/>
      <c r="G3" s="52"/>
      <c r="H3" s="52"/>
      <c r="I3" s="52"/>
    </row>
    <row r="4" spans="1:11" ht="42.75" customHeight="1" x14ac:dyDescent="0.25">
      <c r="A4" s="52"/>
      <c r="B4" s="50"/>
      <c r="C4" s="53"/>
      <c r="D4" s="53"/>
      <c r="E4" s="50"/>
      <c r="F4" s="50"/>
      <c r="G4" s="52"/>
      <c r="H4" s="52"/>
      <c r="I4" s="52"/>
    </row>
    <row r="5" spans="1:11" ht="15" customHeight="1" x14ac:dyDescent="0.3">
      <c r="A5" s="54" t="s">
        <v>545</v>
      </c>
      <c r="B5" s="54"/>
      <c r="C5" s="54"/>
      <c r="D5" s="54"/>
      <c r="E5" s="54"/>
      <c r="F5" s="54"/>
      <c r="G5" s="54"/>
      <c r="H5" s="54"/>
      <c r="I5" s="54"/>
    </row>
    <row r="6" spans="1:11" ht="18.75" x14ac:dyDescent="0.3">
      <c r="A6" s="10" t="s">
        <v>6</v>
      </c>
      <c r="B6" s="20" t="s">
        <v>67</v>
      </c>
      <c r="C6" s="10" t="s">
        <v>538</v>
      </c>
      <c r="D6" s="55"/>
      <c r="E6" s="55"/>
      <c r="F6" s="10" t="s">
        <v>539</v>
      </c>
      <c r="G6" s="21"/>
      <c r="H6" s="10" t="s">
        <v>540</v>
      </c>
      <c r="I6" s="22"/>
    </row>
    <row r="7" spans="1:11" ht="21.75" customHeight="1" x14ac:dyDescent="0.35">
      <c r="A7" s="10" t="s">
        <v>4</v>
      </c>
      <c r="B7" s="23"/>
      <c r="C7" s="10" t="s">
        <v>541</v>
      </c>
      <c r="D7" s="56"/>
      <c r="E7" s="56"/>
      <c r="F7" s="10" t="s">
        <v>542</v>
      </c>
      <c r="G7" s="56"/>
      <c r="H7" s="56"/>
      <c r="I7" s="56"/>
    </row>
    <row r="8" spans="1:11" ht="25.5" customHeight="1" x14ac:dyDescent="0.3">
      <c r="A8" s="10" t="s">
        <v>5</v>
      </c>
      <c r="B8" s="20" t="s">
        <v>7</v>
      </c>
      <c r="C8" s="57" t="s">
        <v>573</v>
      </c>
      <c r="D8" s="57"/>
      <c r="E8" s="57"/>
      <c r="F8" s="55"/>
      <c r="G8" s="55"/>
      <c r="H8" s="55"/>
      <c r="I8" s="55"/>
    </row>
    <row r="9" spans="1:11" ht="25.5" customHeight="1" x14ac:dyDescent="0.25">
      <c r="A9" s="57" t="s">
        <v>574</v>
      </c>
      <c r="B9" s="57"/>
      <c r="C9" s="57"/>
      <c r="D9" s="57"/>
      <c r="E9" s="57"/>
      <c r="F9" s="57"/>
      <c r="G9" s="57"/>
      <c r="H9" s="57"/>
      <c r="I9" s="57"/>
      <c r="J9" s="3"/>
      <c r="K9" s="3"/>
    </row>
    <row r="10" spans="1:11" ht="25.5" customHeight="1" x14ac:dyDescent="0.25">
      <c r="A10" s="51" t="s">
        <v>546</v>
      </c>
      <c r="B10" s="51"/>
      <c r="C10" s="51"/>
      <c r="D10" s="51"/>
      <c r="E10" s="51"/>
      <c r="F10" s="51"/>
      <c r="G10" s="51"/>
      <c r="H10" s="51"/>
      <c r="I10" s="51"/>
      <c r="J10" s="3"/>
      <c r="K10" s="3"/>
    </row>
    <row r="11" spans="1:11" ht="25.5" customHeight="1" x14ac:dyDescent="0.25">
      <c r="A11" s="51"/>
      <c r="B11" s="51"/>
      <c r="C11" s="51" t="s">
        <v>544</v>
      </c>
      <c r="D11" s="51"/>
      <c r="E11" s="51"/>
      <c r="F11" s="51"/>
      <c r="G11" s="51" t="s">
        <v>537</v>
      </c>
      <c r="H11" s="51"/>
      <c r="I11" s="51"/>
      <c r="J11" s="3"/>
      <c r="K11" s="3"/>
    </row>
    <row r="12" spans="1:11" ht="25.5" customHeight="1" x14ac:dyDescent="0.25">
      <c r="A12" s="58" t="s">
        <v>59</v>
      </c>
      <c r="B12" s="58"/>
      <c r="C12" s="59">
        <v>400</v>
      </c>
      <c r="D12" s="59"/>
      <c r="E12" s="59"/>
      <c r="F12" s="59"/>
      <c r="G12" s="59">
        <f>'[1]Practical &amp; Viva '!G9</f>
        <v>0</v>
      </c>
      <c r="H12" s="59"/>
      <c r="I12" s="59"/>
      <c r="J12" s="3"/>
      <c r="K12" s="3"/>
    </row>
    <row r="13" spans="1:11" ht="25.5" customHeight="1" x14ac:dyDescent="0.25">
      <c r="A13" s="58" t="s">
        <v>61</v>
      </c>
      <c r="B13" s="58"/>
      <c r="C13" s="59">
        <v>100</v>
      </c>
      <c r="D13" s="59"/>
      <c r="E13" s="59"/>
      <c r="F13" s="59"/>
      <c r="G13" s="59">
        <f>'[1]Practical &amp; Viva '!G10</f>
        <v>0</v>
      </c>
      <c r="H13" s="59"/>
      <c r="I13" s="59"/>
      <c r="J13" s="3"/>
      <c r="K13" s="3"/>
    </row>
    <row r="14" spans="1:11" ht="25.5" customHeight="1" x14ac:dyDescent="0.25">
      <c r="A14" s="58" t="s">
        <v>62</v>
      </c>
      <c r="B14" s="58"/>
      <c r="C14" s="59">
        <f>SUM(C12,C13)</f>
        <v>500</v>
      </c>
      <c r="D14" s="59"/>
      <c r="E14" s="59"/>
      <c r="F14" s="59"/>
      <c r="G14" s="59">
        <f>'[1]Practical &amp; Viva '!G11</f>
        <v>0</v>
      </c>
      <c r="H14" s="59"/>
      <c r="I14" s="59"/>
      <c r="J14" s="3"/>
      <c r="K14" s="3"/>
    </row>
    <row r="15" spans="1:11" ht="25.5" customHeight="1" x14ac:dyDescent="0.3">
      <c r="A15" s="60" t="s">
        <v>611</v>
      </c>
      <c r="B15" s="61"/>
      <c r="C15" s="62">
        <v>0.8</v>
      </c>
      <c r="D15" s="62"/>
      <c r="E15" s="62"/>
      <c r="F15" s="62"/>
      <c r="G15" s="63" t="s">
        <v>607</v>
      </c>
      <c r="H15" s="63"/>
      <c r="I15" s="63"/>
      <c r="J15" s="3"/>
      <c r="K15" s="3"/>
    </row>
    <row r="16" spans="1:11" ht="25.5" customHeight="1" x14ac:dyDescent="0.25">
      <c r="A16" s="51" t="s">
        <v>571</v>
      </c>
      <c r="B16" s="51"/>
      <c r="C16" s="51"/>
      <c r="D16" s="51"/>
      <c r="E16" s="51"/>
      <c r="F16" s="51"/>
      <c r="G16" s="51"/>
      <c r="H16" s="51"/>
      <c r="I16" s="51"/>
    </row>
    <row r="17" spans="1:11" ht="25.5" customHeight="1" x14ac:dyDescent="0.25">
      <c r="A17" s="51"/>
      <c r="B17" s="51"/>
      <c r="C17" s="51" t="s">
        <v>544</v>
      </c>
      <c r="D17" s="51"/>
      <c r="E17" s="51"/>
      <c r="F17" s="51"/>
      <c r="G17" s="51" t="s">
        <v>537</v>
      </c>
      <c r="H17" s="51"/>
      <c r="I17" s="51"/>
      <c r="J17" s="3"/>
      <c r="K17" s="3"/>
    </row>
    <row r="18" spans="1:11" ht="25.5" customHeight="1" x14ac:dyDescent="0.3">
      <c r="A18" s="58" t="s">
        <v>59</v>
      </c>
      <c r="B18" s="58"/>
      <c r="C18" s="63">
        <v>80</v>
      </c>
      <c r="D18" s="63"/>
      <c r="E18" s="63"/>
      <c r="F18" s="63"/>
      <c r="G18" s="69" t="e">
        <f>#REF!</f>
        <v>#REF!</v>
      </c>
      <c r="H18" s="69"/>
      <c r="I18" s="69"/>
    </row>
    <row r="19" spans="1:11" ht="25.5" customHeight="1" x14ac:dyDescent="0.3">
      <c r="A19" s="58" t="s">
        <v>61</v>
      </c>
      <c r="B19" s="58"/>
      <c r="C19" s="63">
        <v>20</v>
      </c>
      <c r="D19" s="63"/>
      <c r="E19" s="63"/>
      <c r="F19" s="63"/>
      <c r="G19" s="69" t="e">
        <f>#REF!</f>
        <v>#REF!</v>
      </c>
      <c r="H19" s="69"/>
      <c r="I19" s="69"/>
    </row>
    <row r="20" spans="1:11" ht="25.5" customHeight="1" x14ac:dyDescent="0.3">
      <c r="A20" s="58" t="s">
        <v>66</v>
      </c>
      <c r="B20" s="58"/>
      <c r="C20" s="63">
        <f>SUM(C18,C19)</f>
        <v>100</v>
      </c>
      <c r="D20" s="63"/>
      <c r="E20" s="63"/>
      <c r="F20" s="63"/>
      <c r="G20" s="69" t="e">
        <f>#REF!</f>
        <v>#REF!</v>
      </c>
      <c r="H20" s="69"/>
      <c r="I20" s="69"/>
    </row>
    <row r="21" spans="1:11" ht="25.5" customHeight="1" x14ac:dyDescent="0.3">
      <c r="A21" s="60" t="s">
        <v>606</v>
      </c>
      <c r="B21" s="61"/>
      <c r="C21" s="62">
        <v>0.5</v>
      </c>
      <c r="D21" s="62"/>
      <c r="E21" s="62"/>
      <c r="F21" s="62"/>
      <c r="G21" s="63" t="s">
        <v>607</v>
      </c>
      <c r="H21" s="63"/>
      <c r="I21" s="63"/>
      <c r="J21" s="3"/>
      <c r="K21" s="3"/>
    </row>
    <row r="22" spans="1:11" ht="25.5" customHeight="1" x14ac:dyDescent="0.25">
      <c r="A22" s="70" t="s">
        <v>572</v>
      </c>
      <c r="B22" s="70"/>
      <c r="C22" s="70">
        <f>SUM(C14,C20)</f>
        <v>600</v>
      </c>
      <c r="D22" s="70"/>
      <c r="E22" s="70"/>
      <c r="F22" s="70"/>
      <c r="G22" s="70" t="e">
        <f>SUM(G14,G20)</f>
        <v>#REF!</v>
      </c>
      <c r="H22" s="70"/>
      <c r="I22" s="70"/>
    </row>
    <row r="23" spans="1:11" ht="56.25" customHeight="1" x14ac:dyDescent="0.25">
      <c r="A23" s="64" t="s">
        <v>586</v>
      </c>
      <c r="B23" s="65"/>
      <c r="C23" s="66" t="s">
        <v>585</v>
      </c>
      <c r="D23" s="67"/>
      <c r="E23" s="67"/>
      <c r="F23" s="68"/>
      <c r="G23" s="66" t="s">
        <v>584</v>
      </c>
      <c r="H23" s="67"/>
      <c r="I23" s="68"/>
      <c r="J23" s="3"/>
      <c r="K23" s="3"/>
    </row>
  </sheetData>
  <mergeCells count="49">
    <mergeCell ref="A23:B23"/>
    <mergeCell ref="C23:F23"/>
    <mergeCell ref="G23:I23"/>
    <mergeCell ref="A22:B22"/>
    <mergeCell ref="C22:F22"/>
    <mergeCell ref="G22:I22"/>
    <mergeCell ref="A21:B21"/>
    <mergeCell ref="C21:F21"/>
    <mergeCell ref="G21:I21"/>
    <mergeCell ref="A19:B19"/>
    <mergeCell ref="C19:F19"/>
    <mergeCell ref="G19:I19"/>
    <mergeCell ref="A20:B20"/>
    <mergeCell ref="C20:F20"/>
    <mergeCell ref="G20:I20"/>
    <mergeCell ref="A16:I16"/>
    <mergeCell ref="A17:B17"/>
    <mergeCell ref="C17:F17"/>
    <mergeCell ref="G17:I17"/>
    <mergeCell ref="A18:B18"/>
    <mergeCell ref="C18:F18"/>
    <mergeCell ref="G18:I18"/>
    <mergeCell ref="A15:B15"/>
    <mergeCell ref="C15:F15"/>
    <mergeCell ref="G15:I15"/>
    <mergeCell ref="A14:B14"/>
    <mergeCell ref="C14:F14"/>
    <mergeCell ref="G14:I14"/>
    <mergeCell ref="A12:B12"/>
    <mergeCell ref="C12:F12"/>
    <mergeCell ref="G12:I12"/>
    <mergeCell ref="A13:B13"/>
    <mergeCell ref="C13:F13"/>
    <mergeCell ref="G13:I13"/>
    <mergeCell ref="A11:B11"/>
    <mergeCell ref="C11:F11"/>
    <mergeCell ref="G11:I11"/>
    <mergeCell ref="A1:A4"/>
    <mergeCell ref="C1:D4"/>
    <mergeCell ref="G1:I4"/>
    <mergeCell ref="A5:I5"/>
    <mergeCell ref="D6:E6"/>
    <mergeCell ref="D7:E7"/>
    <mergeCell ref="G7:I7"/>
    <mergeCell ref="C8:E8"/>
    <mergeCell ref="F8:I8"/>
    <mergeCell ref="A9:B9"/>
    <mergeCell ref="C9:I9"/>
    <mergeCell ref="A10:I10"/>
  </mergeCells>
  <pageMargins left="0.25" right="0.25" top="0.25" bottom="0.25" header="6.4960630000000005E-2" footer="0.31496062992126"/>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7"/>
  <sheetViews>
    <sheetView zoomScale="70" zoomScaleNormal="70" workbookViewId="0">
      <selection activeCell="A12" sqref="A12:XFD14"/>
    </sheetView>
  </sheetViews>
  <sheetFormatPr defaultRowHeight="15" x14ac:dyDescent="0.25"/>
  <cols>
    <col min="1" max="1" width="22.7109375" style="15" customWidth="1"/>
    <col min="2" max="2" width="60.7109375" style="15" customWidth="1"/>
    <col min="3" max="3" width="18.85546875" style="15" customWidth="1"/>
    <col min="4" max="4" width="9.140625" style="2"/>
    <col min="5" max="5" width="11.140625" style="15" customWidth="1"/>
    <col min="6" max="6" width="12.28515625" style="15" customWidth="1"/>
    <col min="7" max="7" width="11.140625" style="15" customWidth="1"/>
    <col min="8" max="8" width="12.7109375" style="15" customWidth="1"/>
    <col min="9" max="9" width="17.85546875" style="15" customWidth="1"/>
    <col min="10" max="10" width="11.5703125" style="15" customWidth="1"/>
    <col min="11" max="11" width="12.42578125" style="15" customWidth="1"/>
    <col min="12" max="16384" width="9.140625" style="15"/>
  </cols>
  <sheetData>
    <row r="1" spans="1:11" ht="15" customHeight="1" x14ac:dyDescent="0.3">
      <c r="A1" s="54" t="s">
        <v>545</v>
      </c>
      <c r="B1" s="54"/>
      <c r="C1" s="54"/>
      <c r="D1" s="54"/>
      <c r="E1" s="54"/>
      <c r="F1" s="54"/>
      <c r="G1" s="54"/>
      <c r="H1" s="54"/>
      <c r="I1" s="54"/>
    </row>
    <row r="2" spans="1:11" ht="28.5" customHeight="1" x14ac:dyDescent="0.3">
      <c r="A2" s="10" t="s">
        <v>6</v>
      </c>
      <c r="B2" s="20" t="s">
        <v>67</v>
      </c>
      <c r="C2" s="10" t="s">
        <v>538</v>
      </c>
      <c r="D2" s="55"/>
      <c r="E2" s="55"/>
      <c r="F2" s="10" t="s">
        <v>539</v>
      </c>
      <c r="G2" s="21"/>
      <c r="H2" s="10" t="s">
        <v>540</v>
      </c>
      <c r="I2" s="22"/>
    </row>
    <row r="3" spans="1:11" ht="33" customHeight="1" x14ac:dyDescent="0.35">
      <c r="A3" s="10" t="s">
        <v>4</v>
      </c>
      <c r="B3" s="23"/>
      <c r="C3" s="10" t="s">
        <v>541</v>
      </c>
      <c r="D3" s="56"/>
      <c r="E3" s="56"/>
      <c r="F3" s="10" t="s">
        <v>542</v>
      </c>
      <c r="G3" s="107"/>
      <c r="H3" s="108"/>
      <c r="I3" s="109"/>
    </row>
    <row r="4" spans="1:11" ht="25.5" customHeight="1" x14ac:dyDescent="0.3">
      <c r="A4" s="10" t="s">
        <v>5</v>
      </c>
      <c r="B4" s="20" t="s">
        <v>7</v>
      </c>
      <c r="C4" s="57" t="s">
        <v>573</v>
      </c>
      <c r="D4" s="57"/>
      <c r="E4" s="57"/>
      <c r="F4" s="55"/>
      <c r="G4" s="55"/>
      <c r="H4" s="55"/>
      <c r="I4" s="55"/>
      <c r="J4" s="3"/>
      <c r="K4" s="3"/>
    </row>
    <row r="5" spans="1:11" ht="42" customHeight="1" x14ac:dyDescent="0.25">
      <c r="A5" s="57" t="s">
        <v>574</v>
      </c>
      <c r="B5" s="57"/>
      <c r="C5" s="57"/>
      <c r="D5" s="57"/>
      <c r="E5" s="57"/>
      <c r="F5" s="57"/>
      <c r="G5" s="57"/>
      <c r="H5" s="57"/>
      <c r="I5" s="57"/>
      <c r="J5" s="3"/>
      <c r="K5" s="3"/>
    </row>
    <row r="6" spans="1:11" ht="25.5" customHeight="1" x14ac:dyDescent="0.25">
      <c r="A6" s="51" t="s">
        <v>546</v>
      </c>
      <c r="B6" s="51"/>
      <c r="C6" s="51"/>
      <c r="D6" s="51"/>
      <c r="E6" s="51"/>
      <c r="F6" s="51"/>
      <c r="G6" s="51"/>
      <c r="H6" s="51"/>
      <c r="I6" s="51"/>
      <c r="J6" s="3"/>
      <c r="K6" s="3"/>
    </row>
    <row r="7" spans="1:11" ht="76.5" customHeight="1" x14ac:dyDescent="0.25">
      <c r="A7" s="49" t="s">
        <v>604</v>
      </c>
      <c r="B7" s="74" t="s">
        <v>619</v>
      </c>
      <c r="C7" s="74"/>
      <c r="D7" s="74"/>
      <c r="E7" s="74"/>
      <c r="F7" s="74"/>
      <c r="G7" s="74"/>
      <c r="H7" s="74"/>
      <c r="I7" s="74"/>
      <c r="J7" s="3"/>
      <c r="K7" s="3"/>
    </row>
    <row r="8" spans="1:11" ht="25.5" customHeight="1" x14ac:dyDescent="0.25">
      <c r="A8" s="51"/>
      <c r="B8" s="51"/>
      <c r="C8" s="51" t="s">
        <v>544</v>
      </c>
      <c r="D8" s="51"/>
      <c r="E8" s="51"/>
      <c r="F8" s="51"/>
      <c r="G8" s="51" t="s">
        <v>537</v>
      </c>
      <c r="H8" s="51"/>
      <c r="I8" s="51"/>
      <c r="J8" s="3"/>
      <c r="K8" s="3"/>
    </row>
    <row r="9" spans="1:11" ht="25.5" customHeight="1" x14ac:dyDescent="0.25">
      <c r="A9" s="58" t="s">
        <v>59</v>
      </c>
      <c r="B9" s="58"/>
      <c r="C9" s="59">
        <v>400</v>
      </c>
      <c r="D9" s="59"/>
      <c r="E9" s="59"/>
      <c r="F9" s="59"/>
      <c r="G9" s="59">
        <f>$G$107</f>
        <v>0</v>
      </c>
      <c r="H9" s="59"/>
      <c r="I9" s="59"/>
      <c r="J9" s="3"/>
      <c r="K9" s="3"/>
    </row>
    <row r="10" spans="1:11" ht="25.5" customHeight="1" x14ac:dyDescent="0.25">
      <c r="A10" s="58" t="s">
        <v>61</v>
      </c>
      <c r="B10" s="58"/>
      <c r="C10" s="59">
        <v>100</v>
      </c>
      <c r="D10" s="59"/>
      <c r="E10" s="59"/>
      <c r="F10" s="59"/>
      <c r="G10" s="59">
        <f>$G$180</f>
        <v>0</v>
      </c>
      <c r="H10" s="59"/>
      <c r="I10" s="59"/>
      <c r="J10" s="3"/>
      <c r="K10" s="3"/>
    </row>
    <row r="11" spans="1:11" ht="25.5" customHeight="1" x14ac:dyDescent="0.25">
      <c r="A11" s="114" t="s">
        <v>62</v>
      </c>
      <c r="B11" s="114"/>
      <c r="C11" s="115">
        <f>SUM(C9,C10)</f>
        <v>500</v>
      </c>
      <c r="D11" s="115"/>
      <c r="E11" s="115"/>
      <c r="F11" s="115"/>
      <c r="G11" s="115">
        <f>SUM(G9,G10)</f>
        <v>0</v>
      </c>
      <c r="H11" s="115"/>
      <c r="I11" s="115"/>
      <c r="J11" s="3"/>
      <c r="K11" s="3"/>
    </row>
    <row r="12" spans="1:11" ht="25.5" customHeight="1" x14ac:dyDescent="0.25">
      <c r="A12" s="60" t="s">
        <v>576</v>
      </c>
      <c r="B12" s="121"/>
      <c r="C12" s="58" t="s">
        <v>577</v>
      </c>
      <c r="D12" s="58"/>
      <c r="E12" s="58"/>
      <c r="F12" s="58"/>
      <c r="G12" s="58"/>
      <c r="H12" s="58"/>
      <c r="I12" s="58"/>
    </row>
    <row r="13" spans="1:11" ht="28.5" customHeight="1" x14ac:dyDescent="0.25">
      <c r="A13" s="96" t="s">
        <v>57</v>
      </c>
      <c r="B13" s="96"/>
      <c r="C13" s="96" t="s">
        <v>575</v>
      </c>
      <c r="D13" s="96"/>
      <c r="E13" s="96"/>
      <c r="F13" s="96"/>
      <c r="G13" s="96"/>
      <c r="H13" s="96"/>
      <c r="I13" s="96"/>
    </row>
    <row r="14" spans="1:11" ht="28.5" customHeight="1" x14ac:dyDescent="0.25">
      <c r="A14" s="89" t="s">
        <v>55</v>
      </c>
      <c r="B14" s="89" t="s">
        <v>56</v>
      </c>
      <c r="C14" s="90" t="s">
        <v>63</v>
      </c>
      <c r="D14" s="91" t="s">
        <v>2</v>
      </c>
      <c r="E14" s="92" t="s">
        <v>0</v>
      </c>
      <c r="F14" s="92"/>
      <c r="G14" s="93" t="s">
        <v>537</v>
      </c>
      <c r="H14" s="93"/>
      <c r="I14" s="95" t="s">
        <v>610</v>
      </c>
    </row>
    <row r="15" spans="1:11" ht="36" customHeight="1" x14ac:dyDescent="0.25">
      <c r="A15" s="89"/>
      <c r="B15" s="89"/>
      <c r="C15" s="90"/>
      <c r="D15" s="91"/>
      <c r="E15" s="46" t="s">
        <v>58</v>
      </c>
      <c r="F15" s="48" t="s">
        <v>3</v>
      </c>
      <c r="G15" s="46" t="s">
        <v>58</v>
      </c>
      <c r="H15" s="48" t="s">
        <v>3</v>
      </c>
      <c r="I15" s="95"/>
    </row>
    <row r="16" spans="1:11" ht="32.25" customHeight="1" x14ac:dyDescent="0.25">
      <c r="A16" s="72" t="s">
        <v>91</v>
      </c>
      <c r="B16" s="1" t="s">
        <v>68</v>
      </c>
      <c r="C16" s="106">
        <v>200</v>
      </c>
      <c r="D16" s="18">
        <v>10</v>
      </c>
      <c r="E16" s="18">
        <v>10</v>
      </c>
      <c r="F16" s="18">
        <v>0</v>
      </c>
      <c r="G16" s="18"/>
      <c r="H16" s="18"/>
      <c r="I16" s="86"/>
      <c r="J16" s="3"/>
      <c r="K16" s="3"/>
    </row>
    <row r="17" spans="1:11" ht="30" x14ac:dyDescent="0.25">
      <c r="A17" s="72"/>
      <c r="B17" s="1" t="s">
        <v>69</v>
      </c>
      <c r="C17" s="106"/>
      <c r="D17" s="18">
        <v>4</v>
      </c>
      <c r="E17" s="18">
        <v>0</v>
      </c>
      <c r="F17" s="18">
        <v>4</v>
      </c>
      <c r="G17" s="18"/>
      <c r="H17" s="18"/>
      <c r="I17" s="87"/>
      <c r="J17" s="3"/>
      <c r="K17" s="3"/>
    </row>
    <row r="18" spans="1:11" ht="46.5" customHeight="1" x14ac:dyDescent="0.25">
      <c r="A18" s="72"/>
      <c r="B18" s="1" t="s">
        <v>70</v>
      </c>
      <c r="C18" s="106"/>
      <c r="D18" s="18">
        <v>10</v>
      </c>
      <c r="E18" s="18">
        <v>2</v>
      </c>
      <c r="F18" s="18">
        <v>8</v>
      </c>
      <c r="G18" s="18"/>
      <c r="H18" s="18"/>
      <c r="I18" s="87"/>
      <c r="J18" s="3"/>
      <c r="K18" s="3"/>
    </row>
    <row r="19" spans="1:11" ht="32.25" customHeight="1" x14ac:dyDescent="0.25">
      <c r="A19" s="72"/>
      <c r="B19" s="1" t="s">
        <v>71</v>
      </c>
      <c r="C19" s="106"/>
      <c r="D19" s="18">
        <v>10</v>
      </c>
      <c r="E19" s="18">
        <v>2</v>
      </c>
      <c r="F19" s="18">
        <v>8</v>
      </c>
      <c r="G19" s="18"/>
      <c r="H19" s="18"/>
      <c r="I19" s="87"/>
      <c r="J19" s="3"/>
      <c r="K19" s="3"/>
    </row>
    <row r="20" spans="1:11" ht="30" customHeight="1" x14ac:dyDescent="0.25">
      <c r="A20" s="72"/>
      <c r="B20" s="1" t="s">
        <v>72</v>
      </c>
      <c r="C20" s="106"/>
      <c r="D20" s="18">
        <v>4</v>
      </c>
      <c r="E20" s="18">
        <v>0</v>
      </c>
      <c r="F20" s="18">
        <v>4</v>
      </c>
      <c r="G20" s="18"/>
      <c r="H20" s="18"/>
      <c r="I20" s="87"/>
      <c r="J20" s="3"/>
      <c r="K20" s="3"/>
    </row>
    <row r="21" spans="1:11" ht="45" customHeight="1" x14ac:dyDescent="0.25">
      <c r="A21" s="72"/>
      <c r="B21" s="1" t="s">
        <v>73</v>
      </c>
      <c r="C21" s="106"/>
      <c r="D21" s="18">
        <v>4</v>
      </c>
      <c r="E21" s="18">
        <v>0</v>
      </c>
      <c r="F21" s="18">
        <v>4</v>
      </c>
      <c r="G21" s="18"/>
      <c r="H21" s="18"/>
      <c r="I21" s="87"/>
      <c r="J21" s="3"/>
      <c r="K21" s="3"/>
    </row>
    <row r="22" spans="1:11" ht="30" customHeight="1" x14ac:dyDescent="0.25">
      <c r="A22" s="72"/>
      <c r="B22" s="1" t="s">
        <v>74</v>
      </c>
      <c r="C22" s="106"/>
      <c r="D22" s="18"/>
      <c r="E22" s="18"/>
      <c r="F22" s="18"/>
      <c r="G22" s="18"/>
      <c r="H22" s="18"/>
      <c r="I22" s="87"/>
      <c r="J22" s="3"/>
      <c r="K22" s="3"/>
    </row>
    <row r="23" spans="1:11" ht="16.5" customHeight="1" x14ac:dyDescent="0.25">
      <c r="A23" s="72"/>
      <c r="B23" s="24" t="s">
        <v>75</v>
      </c>
      <c r="C23" s="106"/>
      <c r="D23" s="18">
        <v>10</v>
      </c>
      <c r="E23" s="18">
        <v>0</v>
      </c>
      <c r="F23" s="18">
        <v>10</v>
      </c>
      <c r="G23" s="18"/>
      <c r="H23" s="18"/>
      <c r="I23" s="87"/>
      <c r="J23" s="3"/>
      <c r="K23" s="3"/>
    </row>
    <row r="24" spans="1:11" ht="18.75" customHeight="1" x14ac:dyDescent="0.25">
      <c r="A24" s="72"/>
      <c r="B24" s="24" t="s">
        <v>76</v>
      </c>
      <c r="C24" s="106"/>
      <c r="D24" s="19">
        <v>10</v>
      </c>
      <c r="E24" s="19">
        <v>0</v>
      </c>
      <c r="F24" s="19">
        <v>10</v>
      </c>
      <c r="G24" s="18"/>
      <c r="H24" s="18"/>
      <c r="I24" s="87"/>
      <c r="J24" s="3"/>
      <c r="K24" s="3"/>
    </row>
    <row r="25" spans="1:11" ht="19.5" customHeight="1" x14ac:dyDescent="0.25">
      <c r="A25" s="72"/>
      <c r="B25" s="24" t="s">
        <v>77</v>
      </c>
      <c r="C25" s="106"/>
      <c r="D25" s="19">
        <v>10</v>
      </c>
      <c r="E25" s="19">
        <v>0</v>
      </c>
      <c r="F25" s="19">
        <v>10</v>
      </c>
      <c r="G25" s="18"/>
      <c r="H25" s="18"/>
      <c r="I25" s="87"/>
      <c r="J25" s="3"/>
      <c r="K25" s="3"/>
    </row>
    <row r="26" spans="1:11" ht="16.5" customHeight="1" x14ac:dyDescent="0.25">
      <c r="A26" s="72"/>
      <c r="B26" s="24" t="s">
        <v>78</v>
      </c>
      <c r="C26" s="106"/>
      <c r="D26" s="19">
        <v>10</v>
      </c>
      <c r="E26" s="19">
        <v>0</v>
      </c>
      <c r="F26" s="19">
        <v>10</v>
      </c>
      <c r="G26" s="18"/>
      <c r="H26" s="18"/>
      <c r="I26" s="87"/>
      <c r="J26" s="3"/>
      <c r="K26" s="3"/>
    </row>
    <row r="27" spans="1:11" ht="16.5" customHeight="1" x14ac:dyDescent="0.25">
      <c r="A27" s="72"/>
      <c r="B27" s="24" t="s">
        <v>79</v>
      </c>
      <c r="C27" s="106"/>
      <c r="D27" s="19">
        <v>10</v>
      </c>
      <c r="E27" s="19">
        <v>0</v>
      </c>
      <c r="F27" s="19">
        <v>10</v>
      </c>
      <c r="G27" s="18"/>
      <c r="H27" s="18"/>
      <c r="I27" s="87"/>
      <c r="J27" s="3"/>
      <c r="K27" s="3"/>
    </row>
    <row r="28" spans="1:11" ht="16.5" customHeight="1" x14ac:dyDescent="0.25">
      <c r="A28" s="72"/>
      <c r="B28" s="24" t="s">
        <v>80</v>
      </c>
      <c r="C28" s="106"/>
      <c r="D28" s="19">
        <v>10</v>
      </c>
      <c r="E28" s="19">
        <v>0</v>
      </c>
      <c r="F28" s="19">
        <v>10</v>
      </c>
      <c r="G28" s="18"/>
      <c r="H28" s="18"/>
      <c r="I28" s="87"/>
      <c r="J28" s="3"/>
      <c r="K28" s="3"/>
    </row>
    <row r="29" spans="1:11" ht="16.5" customHeight="1" x14ac:dyDescent="0.25">
      <c r="A29" s="72"/>
      <c r="B29" s="24" t="s">
        <v>81</v>
      </c>
      <c r="C29" s="106"/>
      <c r="D29" s="19">
        <v>10</v>
      </c>
      <c r="E29" s="19">
        <v>0</v>
      </c>
      <c r="F29" s="19">
        <v>10</v>
      </c>
      <c r="G29" s="18"/>
      <c r="H29" s="18"/>
      <c r="I29" s="87"/>
      <c r="J29" s="3"/>
      <c r="K29" s="3"/>
    </row>
    <row r="30" spans="1:11" ht="43.5" customHeight="1" x14ac:dyDescent="0.25">
      <c r="A30" s="72"/>
      <c r="B30" s="16" t="s">
        <v>82</v>
      </c>
      <c r="C30" s="106"/>
      <c r="D30" s="18">
        <v>40</v>
      </c>
      <c r="E30" s="18">
        <v>4</v>
      </c>
      <c r="F30" s="18">
        <v>36</v>
      </c>
      <c r="G30" s="18"/>
      <c r="H30" s="18"/>
      <c r="I30" s="87"/>
      <c r="J30" s="3"/>
      <c r="K30" s="3"/>
    </row>
    <row r="31" spans="1:11" ht="32.25" customHeight="1" x14ac:dyDescent="0.25">
      <c r="A31" s="72"/>
      <c r="B31" s="1" t="s">
        <v>83</v>
      </c>
      <c r="C31" s="106"/>
      <c r="D31" s="18">
        <v>10</v>
      </c>
      <c r="E31" s="18">
        <v>0</v>
      </c>
      <c r="F31" s="18">
        <v>10</v>
      </c>
      <c r="G31" s="18"/>
      <c r="H31" s="18"/>
      <c r="I31" s="87"/>
      <c r="J31" s="3"/>
      <c r="K31" s="3"/>
    </row>
    <row r="32" spans="1:11" ht="19.5" customHeight="1" x14ac:dyDescent="0.25">
      <c r="A32" s="72"/>
      <c r="B32" s="1" t="s">
        <v>84</v>
      </c>
      <c r="C32" s="106"/>
      <c r="D32" s="18">
        <v>4</v>
      </c>
      <c r="E32" s="18">
        <v>0</v>
      </c>
      <c r="F32" s="18">
        <v>4</v>
      </c>
      <c r="G32" s="18"/>
      <c r="H32" s="18"/>
      <c r="I32" s="87"/>
      <c r="J32" s="3"/>
      <c r="K32" s="3"/>
    </row>
    <row r="33" spans="1:11" ht="18.75" customHeight="1" x14ac:dyDescent="0.25">
      <c r="A33" s="72"/>
      <c r="B33" s="1" t="s">
        <v>85</v>
      </c>
      <c r="C33" s="106"/>
      <c r="D33" s="18">
        <v>4</v>
      </c>
      <c r="E33" s="18">
        <v>0</v>
      </c>
      <c r="F33" s="18">
        <v>4</v>
      </c>
      <c r="G33" s="18"/>
      <c r="H33" s="18"/>
      <c r="I33" s="87"/>
      <c r="J33" s="3"/>
      <c r="K33" s="3"/>
    </row>
    <row r="34" spans="1:11" ht="32.25" customHeight="1" x14ac:dyDescent="0.25">
      <c r="A34" s="72"/>
      <c r="B34" s="1" t="s">
        <v>86</v>
      </c>
      <c r="C34" s="106"/>
      <c r="D34" s="18">
        <v>4</v>
      </c>
      <c r="E34" s="18">
        <v>0</v>
      </c>
      <c r="F34" s="18">
        <v>4</v>
      </c>
      <c r="G34" s="18"/>
      <c r="H34" s="18"/>
      <c r="I34" s="87"/>
      <c r="J34" s="3"/>
      <c r="K34" s="3"/>
    </row>
    <row r="35" spans="1:11" ht="29.25" customHeight="1" x14ac:dyDescent="0.25">
      <c r="A35" s="72"/>
      <c r="B35" s="1" t="s">
        <v>87</v>
      </c>
      <c r="C35" s="106"/>
      <c r="D35" s="18">
        <v>10</v>
      </c>
      <c r="E35" s="18">
        <v>6</v>
      </c>
      <c r="F35" s="18">
        <v>4</v>
      </c>
      <c r="G35" s="18"/>
      <c r="H35" s="18"/>
      <c r="I35" s="87"/>
      <c r="J35" s="3"/>
      <c r="K35" s="3"/>
    </row>
    <row r="36" spans="1:11" ht="30" customHeight="1" x14ac:dyDescent="0.25">
      <c r="A36" s="72"/>
      <c r="B36" s="1" t="s">
        <v>88</v>
      </c>
      <c r="C36" s="106"/>
      <c r="D36" s="18">
        <v>4</v>
      </c>
      <c r="E36" s="18">
        <v>0</v>
      </c>
      <c r="F36" s="18">
        <v>4</v>
      </c>
      <c r="G36" s="18"/>
      <c r="H36" s="18"/>
      <c r="I36" s="87"/>
      <c r="J36" s="3"/>
      <c r="K36" s="3"/>
    </row>
    <row r="37" spans="1:11" ht="15.75" customHeight="1" x14ac:dyDescent="0.25">
      <c r="A37" s="72"/>
      <c r="B37" s="1" t="s">
        <v>89</v>
      </c>
      <c r="C37" s="106"/>
      <c r="D37" s="18">
        <v>8</v>
      </c>
      <c r="E37" s="18">
        <v>8</v>
      </c>
      <c r="F37" s="18">
        <v>0</v>
      </c>
      <c r="G37" s="18"/>
      <c r="H37" s="18"/>
      <c r="I37" s="87"/>
      <c r="J37" s="3"/>
      <c r="K37" s="3"/>
    </row>
    <row r="38" spans="1:11" ht="32.25" customHeight="1" x14ac:dyDescent="0.25">
      <c r="A38" s="72"/>
      <c r="B38" s="1" t="s">
        <v>90</v>
      </c>
      <c r="C38" s="106"/>
      <c r="D38" s="18">
        <v>4</v>
      </c>
      <c r="E38" s="18">
        <v>4</v>
      </c>
      <c r="F38" s="18">
        <v>0</v>
      </c>
      <c r="G38" s="18"/>
      <c r="H38" s="18"/>
      <c r="I38" s="87"/>
      <c r="J38" s="3"/>
      <c r="K38" s="3"/>
    </row>
    <row r="39" spans="1:11" ht="15.75" customHeight="1" x14ac:dyDescent="0.25">
      <c r="A39" s="72"/>
      <c r="B39" s="71" t="s">
        <v>1</v>
      </c>
      <c r="C39" s="71"/>
      <c r="D39" s="5">
        <f>SUM(D16:D38)</f>
        <v>200</v>
      </c>
      <c r="E39" s="4">
        <f>SUM(E16:E38)</f>
        <v>36</v>
      </c>
      <c r="F39" s="4">
        <f>SUM(F16:F38)</f>
        <v>164</v>
      </c>
      <c r="G39" s="4"/>
      <c r="H39" s="4"/>
      <c r="I39" s="88"/>
      <c r="J39" s="3"/>
      <c r="K39" s="3"/>
    </row>
    <row r="40" spans="1:11" ht="20.25" customHeight="1" x14ac:dyDescent="0.25">
      <c r="A40" s="72" t="s">
        <v>519</v>
      </c>
      <c r="B40" s="1" t="s">
        <v>115</v>
      </c>
      <c r="C40" s="73">
        <v>200</v>
      </c>
      <c r="D40" s="18"/>
      <c r="E40" s="18"/>
      <c r="F40" s="18"/>
      <c r="G40" s="18"/>
      <c r="H40" s="18"/>
      <c r="I40" s="86"/>
    </row>
    <row r="41" spans="1:11" ht="30" x14ac:dyDescent="0.25">
      <c r="A41" s="72"/>
      <c r="B41" s="24" t="s">
        <v>116</v>
      </c>
      <c r="C41" s="73"/>
      <c r="D41" s="18">
        <v>4</v>
      </c>
      <c r="E41" s="18">
        <v>4</v>
      </c>
      <c r="F41" s="18">
        <v>0</v>
      </c>
      <c r="G41" s="18"/>
      <c r="H41" s="18"/>
      <c r="I41" s="87"/>
    </row>
    <row r="42" spans="1:11" x14ac:dyDescent="0.25">
      <c r="A42" s="72"/>
      <c r="B42" s="24" t="s">
        <v>117</v>
      </c>
      <c r="C42" s="73"/>
      <c r="D42" s="18">
        <v>4</v>
      </c>
      <c r="E42" s="18">
        <v>4</v>
      </c>
      <c r="F42" s="18">
        <v>0</v>
      </c>
      <c r="G42" s="18"/>
      <c r="H42" s="18"/>
      <c r="I42" s="87"/>
    </row>
    <row r="43" spans="1:11" x14ac:dyDescent="0.25">
      <c r="A43" s="72"/>
      <c r="B43" s="24" t="s">
        <v>118</v>
      </c>
      <c r="C43" s="73"/>
      <c r="D43" s="18">
        <v>4</v>
      </c>
      <c r="E43" s="18">
        <v>4</v>
      </c>
      <c r="F43" s="18">
        <v>0</v>
      </c>
      <c r="G43" s="18"/>
      <c r="H43" s="18"/>
      <c r="I43" s="87"/>
    </row>
    <row r="44" spans="1:11" x14ac:dyDescent="0.25">
      <c r="A44" s="72"/>
      <c r="B44" s="24" t="s">
        <v>119</v>
      </c>
      <c r="C44" s="73"/>
      <c r="D44" s="18">
        <v>4</v>
      </c>
      <c r="E44" s="18">
        <v>4</v>
      </c>
      <c r="F44" s="18">
        <v>0</v>
      </c>
      <c r="G44" s="18"/>
      <c r="H44" s="18"/>
      <c r="I44" s="87"/>
    </row>
    <row r="45" spans="1:11" ht="30" x14ac:dyDescent="0.25">
      <c r="A45" s="72"/>
      <c r="B45" s="1" t="s">
        <v>120</v>
      </c>
      <c r="C45" s="73"/>
      <c r="D45" s="18">
        <v>4</v>
      </c>
      <c r="E45" s="18">
        <v>2</v>
      </c>
      <c r="F45" s="18">
        <v>2</v>
      </c>
      <c r="G45" s="18"/>
      <c r="H45" s="18"/>
      <c r="I45" s="87"/>
    </row>
    <row r="46" spans="1:11" ht="45" x14ac:dyDescent="0.25">
      <c r="A46" s="72"/>
      <c r="B46" s="1" t="s">
        <v>121</v>
      </c>
      <c r="C46" s="73"/>
      <c r="D46" s="18">
        <v>25</v>
      </c>
      <c r="E46" s="18">
        <v>5</v>
      </c>
      <c r="F46" s="18">
        <v>20</v>
      </c>
      <c r="G46" s="18"/>
      <c r="H46" s="18"/>
      <c r="I46" s="87"/>
    </row>
    <row r="47" spans="1:11" x14ac:dyDescent="0.25">
      <c r="A47" s="72"/>
      <c r="B47" s="1" t="s">
        <v>122</v>
      </c>
      <c r="C47" s="73"/>
      <c r="D47" s="18">
        <v>2</v>
      </c>
      <c r="E47" s="18">
        <v>0</v>
      </c>
      <c r="F47" s="18">
        <v>2</v>
      </c>
      <c r="G47" s="18"/>
      <c r="H47" s="18"/>
      <c r="I47" s="87"/>
    </row>
    <row r="48" spans="1:11" ht="30" x14ac:dyDescent="0.25">
      <c r="A48" s="72"/>
      <c r="B48" s="1" t="s">
        <v>123</v>
      </c>
      <c r="C48" s="73"/>
      <c r="D48" s="18">
        <v>2</v>
      </c>
      <c r="E48" s="18">
        <v>0</v>
      </c>
      <c r="F48" s="18">
        <v>2</v>
      </c>
      <c r="G48" s="18"/>
      <c r="H48" s="18"/>
      <c r="I48" s="87"/>
    </row>
    <row r="49" spans="1:9" ht="30" x14ac:dyDescent="0.25">
      <c r="A49" s="72"/>
      <c r="B49" s="1" t="s">
        <v>124</v>
      </c>
      <c r="C49" s="73"/>
      <c r="D49" s="97">
        <v>2</v>
      </c>
      <c r="E49" s="97">
        <v>0</v>
      </c>
      <c r="F49" s="97">
        <v>2</v>
      </c>
      <c r="G49" s="97"/>
      <c r="H49" s="97"/>
      <c r="I49" s="87"/>
    </row>
    <row r="50" spans="1:9" x14ac:dyDescent="0.25">
      <c r="A50" s="72"/>
      <c r="B50" s="24" t="s">
        <v>125</v>
      </c>
      <c r="C50" s="73"/>
      <c r="D50" s="97"/>
      <c r="E50" s="97"/>
      <c r="F50" s="97"/>
      <c r="G50" s="97"/>
      <c r="H50" s="97"/>
      <c r="I50" s="87"/>
    </row>
    <row r="51" spans="1:9" x14ac:dyDescent="0.25">
      <c r="A51" s="72"/>
      <c r="B51" s="24" t="s">
        <v>126</v>
      </c>
      <c r="C51" s="73"/>
      <c r="D51" s="97"/>
      <c r="E51" s="97"/>
      <c r="F51" s="97"/>
      <c r="G51" s="97"/>
      <c r="H51" s="97"/>
      <c r="I51" s="87"/>
    </row>
    <row r="52" spans="1:9" x14ac:dyDescent="0.25">
      <c r="A52" s="72"/>
      <c r="B52" s="24" t="s">
        <v>127</v>
      </c>
      <c r="C52" s="73"/>
      <c r="D52" s="97"/>
      <c r="E52" s="97"/>
      <c r="F52" s="97"/>
      <c r="G52" s="97"/>
      <c r="H52" s="97"/>
      <c r="I52" s="87"/>
    </row>
    <row r="53" spans="1:9" ht="33" customHeight="1" x14ac:dyDescent="0.25">
      <c r="A53" s="72"/>
      <c r="B53" s="1" t="s">
        <v>128</v>
      </c>
      <c r="C53" s="73"/>
      <c r="D53" s="18">
        <v>5</v>
      </c>
      <c r="E53" s="18">
        <v>1</v>
      </c>
      <c r="F53" s="18">
        <v>4</v>
      </c>
      <c r="G53" s="18"/>
      <c r="H53" s="18"/>
      <c r="I53" s="87"/>
    </row>
    <row r="54" spans="1:9" ht="30" x14ac:dyDescent="0.25">
      <c r="A54" s="72"/>
      <c r="B54" s="1" t="s">
        <v>129</v>
      </c>
      <c r="C54" s="73"/>
      <c r="D54" s="18">
        <v>4</v>
      </c>
      <c r="E54" s="18">
        <v>2</v>
      </c>
      <c r="F54" s="18">
        <v>2</v>
      </c>
      <c r="G54" s="18"/>
      <c r="H54" s="18"/>
      <c r="I54" s="87"/>
    </row>
    <row r="55" spans="1:9" x14ac:dyDescent="0.25">
      <c r="A55" s="72"/>
      <c r="B55" s="1" t="s">
        <v>130</v>
      </c>
      <c r="C55" s="73"/>
      <c r="D55" s="18"/>
      <c r="E55" s="18"/>
      <c r="F55" s="18"/>
      <c r="G55" s="18"/>
      <c r="H55" s="18"/>
      <c r="I55" s="87"/>
    </row>
    <row r="56" spans="1:9" x14ac:dyDescent="0.25">
      <c r="A56" s="72"/>
      <c r="B56" s="24" t="s">
        <v>131</v>
      </c>
      <c r="C56" s="73"/>
      <c r="D56" s="18">
        <v>10</v>
      </c>
      <c r="E56" s="18">
        <v>2</v>
      </c>
      <c r="F56" s="18">
        <v>8</v>
      </c>
      <c r="G56" s="18"/>
      <c r="H56" s="18"/>
      <c r="I56" s="87"/>
    </row>
    <row r="57" spans="1:9" ht="41.25" customHeight="1" x14ac:dyDescent="0.25">
      <c r="A57" s="72"/>
      <c r="B57" s="24" t="s">
        <v>132</v>
      </c>
      <c r="C57" s="73"/>
      <c r="D57" s="18">
        <v>10</v>
      </c>
      <c r="E57" s="18">
        <v>2</v>
      </c>
      <c r="F57" s="18">
        <v>8</v>
      </c>
      <c r="G57" s="18"/>
      <c r="H57" s="18"/>
      <c r="I57" s="87"/>
    </row>
    <row r="58" spans="1:9" x14ac:dyDescent="0.25">
      <c r="A58" s="72"/>
      <c r="B58" s="24" t="s">
        <v>133</v>
      </c>
      <c r="C58" s="73"/>
      <c r="D58" s="19">
        <v>10</v>
      </c>
      <c r="E58" s="19">
        <v>2</v>
      </c>
      <c r="F58" s="19">
        <v>8</v>
      </c>
      <c r="G58" s="18"/>
      <c r="H58" s="18"/>
      <c r="I58" s="87"/>
    </row>
    <row r="59" spans="1:9" ht="30" x14ac:dyDescent="0.25">
      <c r="A59" s="72"/>
      <c r="B59" s="24" t="s">
        <v>134</v>
      </c>
      <c r="C59" s="73"/>
      <c r="D59" s="19">
        <v>10</v>
      </c>
      <c r="E59" s="19">
        <v>2</v>
      </c>
      <c r="F59" s="19">
        <v>8</v>
      </c>
      <c r="G59" s="18"/>
      <c r="H59" s="18"/>
      <c r="I59" s="87"/>
    </row>
    <row r="60" spans="1:9" ht="30" x14ac:dyDescent="0.25">
      <c r="A60" s="72"/>
      <c r="B60" s="24" t="s">
        <v>135</v>
      </c>
      <c r="C60" s="73"/>
      <c r="D60" s="19">
        <v>10</v>
      </c>
      <c r="E60" s="19">
        <v>2</v>
      </c>
      <c r="F60" s="19">
        <v>8</v>
      </c>
      <c r="G60" s="18"/>
      <c r="H60" s="18"/>
      <c r="I60" s="87"/>
    </row>
    <row r="61" spans="1:9" x14ac:dyDescent="0.25">
      <c r="A61" s="72"/>
      <c r="B61" s="24" t="s">
        <v>136</v>
      </c>
      <c r="C61" s="73"/>
      <c r="D61" s="19">
        <v>10</v>
      </c>
      <c r="E61" s="19">
        <v>2</v>
      </c>
      <c r="F61" s="19">
        <v>8</v>
      </c>
      <c r="G61" s="18"/>
      <c r="H61" s="18"/>
      <c r="I61" s="87"/>
    </row>
    <row r="62" spans="1:9" x14ac:dyDescent="0.25">
      <c r="A62" s="72"/>
      <c r="B62" s="24" t="s">
        <v>137</v>
      </c>
      <c r="C62" s="73"/>
      <c r="D62" s="19">
        <v>10</v>
      </c>
      <c r="E62" s="19">
        <v>2</v>
      </c>
      <c r="F62" s="19">
        <v>8</v>
      </c>
      <c r="G62" s="18"/>
      <c r="H62" s="18"/>
      <c r="I62" s="87"/>
    </row>
    <row r="63" spans="1:9" x14ac:dyDescent="0.25">
      <c r="A63" s="72"/>
      <c r="B63" s="24" t="s">
        <v>138</v>
      </c>
      <c r="C63" s="73"/>
      <c r="D63" s="19">
        <v>10</v>
      </c>
      <c r="E63" s="19">
        <v>2</v>
      </c>
      <c r="F63" s="19">
        <v>8</v>
      </c>
      <c r="G63" s="18"/>
      <c r="H63" s="18"/>
      <c r="I63" s="87"/>
    </row>
    <row r="64" spans="1:9" x14ac:dyDescent="0.25">
      <c r="A64" s="72"/>
      <c r="B64" s="24" t="s">
        <v>139</v>
      </c>
      <c r="C64" s="73"/>
      <c r="D64" s="19">
        <v>10</v>
      </c>
      <c r="E64" s="19">
        <v>2</v>
      </c>
      <c r="F64" s="19">
        <v>8</v>
      </c>
      <c r="G64" s="18"/>
      <c r="H64" s="18"/>
      <c r="I64" s="87"/>
    </row>
    <row r="65" spans="1:9" ht="30" x14ac:dyDescent="0.25">
      <c r="A65" s="72"/>
      <c r="B65" s="24" t="s">
        <v>140</v>
      </c>
      <c r="C65" s="73"/>
      <c r="D65" s="19">
        <v>10</v>
      </c>
      <c r="E65" s="19">
        <v>2</v>
      </c>
      <c r="F65" s="19">
        <v>8</v>
      </c>
      <c r="G65" s="18"/>
      <c r="H65" s="18"/>
      <c r="I65" s="87"/>
    </row>
    <row r="66" spans="1:9" x14ac:dyDescent="0.25">
      <c r="A66" s="72"/>
      <c r="B66" s="24" t="s">
        <v>141</v>
      </c>
      <c r="C66" s="73"/>
      <c r="D66" s="19">
        <v>10</v>
      </c>
      <c r="E66" s="19">
        <v>2</v>
      </c>
      <c r="F66" s="19">
        <v>8</v>
      </c>
      <c r="G66" s="18"/>
      <c r="H66" s="18"/>
      <c r="I66" s="87"/>
    </row>
    <row r="67" spans="1:9" x14ac:dyDescent="0.25">
      <c r="A67" s="72"/>
      <c r="B67" s="24" t="s">
        <v>142</v>
      </c>
      <c r="C67" s="73"/>
      <c r="D67" s="19">
        <v>10</v>
      </c>
      <c r="E67" s="19">
        <v>2</v>
      </c>
      <c r="F67" s="19">
        <v>8</v>
      </c>
      <c r="G67" s="18"/>
      <c r="H67" s="18"/>
      <c r="I67" s="87"/>
    </row>
    <row r="68" spans="1:9" ht="30" x14ac:dyDescent="0.25">
      <c r="A68" s="72"/>
      <c r="B68" s="24" t="s">
        <v>143</v>
      </c>
      <c r="C68" s="73"/>
      <c r="D68" s="19">
        <v>10</v>
      </c>
      <c r="E68" s="19">
        <v>2</v>
      </c>
      <c r="F68" s="19">
        <v>8</v>
      </c>
      <c r="G68" s="18"/>
      <c r="H68" s="18"/>
      <c r="I68" s="87"/>
    </row>
    <row r="69" spans="1:9" x14ac:dyDescent="0.25">
      <c r="A69" s="72"/>
      <c r="B69" s="1" t="s">
        <v>144</v>
      </c>
      <c r="C69" s="73"/>
      <c r="D69" s="19">
        <v>10</v>
      </c>
      <c r="E69" s="19">
        <v>2</v>
      </c>
      <c r="F69" s="19">
        <v>8</v>
      </c>
      <c r="G69" s="18"/>
      <c r="H69" s="18"/>
      <c r="I69" s="87"/>
    </row>
    <row r="70" spans="1:9" ht="15.75" customHeight="1" x14ac:dyDescent="0.25">
      <c r="A70" s="72"/>
      <c r="B70" s="71" t="s">
        <v>1</v>
      </c>
      <c r="C70" s="71"/>
      <c r="D70" s="5">
        <f>SUM(D40:D69)</f>
        <v>200</v>
      </c>
      <c r="E70" s="4">
        <f>SUM(E40:E69)</f>
        <v>54</v>
      </c>
      <c r="F70" s="4">
        <f>SUM(F40:F69)</f>
        <v>146</v>
      </c>
      <c r="G70" s="4"/>
      <c r="H70" s="4"/>
      <c r="I70" s="88"/>
    </row>
    <row r="71" spans="1:9" ht="45.75" customHeight="1" x14ac:dyDescent="0.25">
      <c r="A71" s="72" t="s">
        <v>520</v>
      </c>
      <c r="B71" s="1" t="s">
        <v>145</v>
      </c>
      <c r="C71" s="73">
        <v>200</v>
      </c>
      <c r="D71" s="18">
        <v>40</v>
      </c>
      <c r="E71" s="18">
        <v>10</v>
      </c>
      <c r="F71" s="18">
        <v>30</v>
      </c>
      <c r="G71" s="18"/>
      <c r="H71" s="18"/>
      <c r="I71" s="86"/>
    </row>
    <row r="72" spans="1:9" ht="15" customHeight="1" x14ac:dyDescent="0.25">
      <c r="A72" s="72"/>
      <c r="B72" s="1" t="s">
        <v>146</v>
      </c>
      <c r="C72" s="73"/>
      <c r="D72" s="18">
        <v>40</v>
      </c>
      <c r="E72" s="18">
        <v>10</v>
      </c>
      <c r="F72" s="18">
        <v>30</v>
      </c>
      <c r="G72" s="18"/>
      <c r="H72" s="18"/>
      <c r="I72" s="87"/>
    </row>
    <row r="73" spans="1:9" ht="17.25" customHeight="1" x14ac:dyDescent="0.25">
      <c r="A73" s="72"/>
      <c r="B73" s="1" t="s">
        <v>147</v>
      </c>
      <c r="C73" s="73"/>
      <c r="D73" s="18">
        <v>40</v>
      </c>
      <c r="E73" s="18">
        <v>20</v>
      </c>
      <c r="F73" s="18">
        <v>20</v>
      </c>
      <c r="G73" s="18"/>
      <c r="H73" s="18"/>
      <c r="I73" s="87"/>
    </row>
    <row r="74" spans="1:9" ht="57" customHeight="1" x14ac:dyDescent="0.25">
      <c r="A74" s="72"/>
      <c r="B74" s="1" t="s">
        <v>148</v>
      </c>
      <c r="C74" s="73"/>
      <c r="D74" s="18">
        <v>20</v>
      </c>
      <c r="E74" s="18">
        <v>5</v>
      </c>
      <c r="F74" s="18">
        <v>15</v>
      </c>
      <c r="G74" s="18"/>
      <c r="H74" s="18"/>
      <c r="I74" s="87"/>
    </row>
    <row r="75" spans="1:9" ht="18.75" customHeight="1" x14ac:dyDescent="0.25">
      <c r="A75" s="72"/>
      <c r="B75" s="1" t="s">
        <v>149</v>
      </c>
      <c r="C75" s="73"/>
      <c r="D75" s="18">
        <v>3</v>
      </c>
      <c r="E75" s="18">
        <v>0</v>
      </c>
      <c r="F75" s="18">
        <v>3</v>
      </c>
      <c r="G75" s="18"/>
      <c r="H75" s="18"/>
      <c r="I75" s="87"/>
    </row>
    <row r="76" spans="1:9" ht="30" customHeight="1" x14ac:dyDescent="0.25">
      <c r="A76" s="72"/>
      <c r="B76" s="1" t="s">
        <v>150</v>
      </c>
      <c r="C76" s="73"/>
      <c r="D76" s="18">
        <v>4</v>
      </c>
      <c r="E76" s="18">
        <v>0</v>
      </c>
      <c r="F76" s="18">
        <v>4</v>
      </c>
      <c r="G76" s="18"/>
      <c r="H76" s="18"/>
      <c r="I76" s="87"/>
    </row>
    <row r="77" spans="1:9" ht="31.5" customHeight="1" x14ac:dyDescent="0.25">
      <c r="A77" s="72"/>
      <c r="B77" s="1" t="s">
        <v>151</v>
      </c>
      <c r="C77" s="73"/>
      <c r="D77" s="18">
        <v>3</v>
      </c>
      <c r="E77" s="18">
        <v>0</v>
      </c>
      <c r="F77" s="18">
        <v>3</v>
      </c>
      <c r="G77" s="18"/>
      <c r="H77" s="18"/>
      <c r="I77" s="87"/>
    </row>
    <row r="78" spans="1:9" ht="31.5" customHeight="1" x14ac:dyDescent="0.25">
      <c r="A78" s="72"/>
      <c r="B78" s="1" t="s">
        <v>152</v>
      </c>
      <c r="C78" s="73"/>
      <c r="D78" s="18">
        <v>50</v>
      </c>
      <c r="E78" s="18">
        <v>10</v>
      </c>
      <c r="F78" s="18">
        <v>40</v>
      </c>
      <c r="G78" s="18"/>
      <c r="H78" s="18"/>
      <c r="I78" s="87"/>
    </row>
    <row r="79" spans="1:9" ht="18.75" customHeight="1" x14ac:dyDescent="0.25">
      <c r="A79" s="72"/>
      <c r="B79" s="71" t="s">
        <v>1</v>
      </c>
      <c r="C79" s="71"/>
      <c r="D79" s="5">
        <f>SUM(D71:D78)</f>
        <v>200</v>
      </c>
      <c r="E79" s="4">
        <f>SUM(E71:E78)</f>
        <v>55</v>
      </c>
      <c r="F79" s="4">
        <f>SUM(F71:F78)</f>
        <v>145</v>
      </c>
      <c r="G79" s="4"/>
      <c r="H79" s="4"/>
      <c r="I79" s="88"/>
    </row>
    <row r="80" spans="1:9" ht="30" x14ac:dyDescent="0.25">
      <c r="A80" s="72" t="s">
        <v>521</v>
      </c>
      <c r="B80" s="37" t="s">
        <v>153</v>
      </c>
      <c r="C80" s="73">
        <v>200</v>
      </c>
      <c r="D80" s="18">
        <v>4</v>
      </c>
      <c r="E80" s="18">
        <v>4</v>
      </c>
      <c r="F80" s="18">
        <v>0</v>
      </c>
      <c r="G80" s="18"/>
      <c r="H80" s="18"/>
      <c r="I80" s="86"/>
    </row>
    <row r="81" spans="1:9" ht="30" x14ac:dyDescent="0.25">
      <c r="A81" s="72"/>
      <c r="B81" s="37" t="s">
        <v>154</v>
      </c>
      <c r="C81" s="73"/>
      <c r="D81" s="18">
        <v>12</v>
      </c>
      <c r="E81" s="18">
        <v>2</v>
      </c>
      <c r="F81" s="18">
        <v>10</v>
      </c>
      <c r="G81" s="18"/>
      <c r="H81" s="18"/>
      <c r="I81" s="87"/>
    </row>
    <row r="82" spans="1:9" x14ac:dyDescent="0.25">
      <c r="A82" s="72"/>
      <c r="B82" s="37" t="s">
        <v>155</v>
      </c>
      <c r="C82" s="73"/>
      <c r="D82" s="18">
        <v>6</v>
      </c>
      <c r="E82" s="18">
        <v>2</v>
      </c>
      <c r="F82" s="18">
        <v>4</v>
      </c>
      <c r="G82" s="18"/>
      <c r="H82" s="18"/>
      <c r="I82" s="87"/>
    </row>
    <row r="83" spans="1:9" ht="30" x14ac:dyDescent="0.25">
      <c r="A83" s="72"/>
      <c r="B83" s="37" t="s">
        <v>156</v>
      </c>
      <c r="C83" s="73"/>
      <c r="D83" s="18">
        <v>8</v>
      </c>
      <c r="E83" s="18">
        <v>2</v>
      </c>
      <c r="F83" s="18">
        <v>6</v>
      </c>
      <c r="G83" s="18"/>
      <c r="H83" s="18"/>
      <c r="I83" s="87"/>
    </row>
    <row r="84" spans="1:9" ht="13.5" customHeight="1" x14ac:dyDescent="0.25">
      <c r="A84" s="72"/>
      <c r="B84" s="37" t="s">
        <v>157</v>
      </c>
      <c r="C84" s="73"/>
      <c r="D84" s="18">
        <v>8</v>
      </c>
      <c r="E84" s="18">
        <v>2</v>
      </c>
      <c r="F84" s="18">
        <v>6</v>
      </c>
      <c r="G84" s="18"/>
      <c r="H84" s="18"/>
      <c r="I84" s="87"/>
    </row>
    <row r="85" spans="1:9" ht="30" x14ac:dyDescent="0.25">
      <c r="A85" s="72"/>
      <c r="B85" s="37" t="s">
        <v>158</v>
      </c>
      <c r="C85" s="73"/>
      <c r="D85" s="18">
        <v>4</v>
      </c>
      <c r="E85" s="18">
        <v>4</v>
      </c>
      <c r="F85" s="18">
        <v>0</v>
      </c>
      <c r="G85" s="18"/>
      <c r="H85" s="18"/>
      <c r="I85" s="87"/>
    </row>
    <row r="86" spans="1:9" ht="32.25" customHeight="1" x14ac:dyDescent="0.25">
      <c r="A86" s="72"/>
      <c r="B86" s="37" t="s">
        <v>159</v>
      </c>
      <c r="C86" s="73"/>
      <c r="D86" s="18">
        <v>10</v>
      </c>
      <c r="E86" s="18">
        <v>2</v>
      </c>
      <c r="F86" s="18">
        <v>8</v>
      </c>
      <c r="G86" s="18"/>
      <c r="H86" s="18"/>
      <c r="I86" s="87"/>
    </row>
    <row r="87" spans="1:9" ht="29.25" customHeight="1" x14ac:dyDescent="0.25">
      <c r="A87" s="72"/>
      <c r="B87" s="37" t="s">
        <v>160</v>
      </c>
      <c r="C87" s="73"/>
      <c r="D87" s="19">
        <v>8</v>
      </c>
      <c r="E87" s="19">
        <v>2</v>
      </c>
      <c r="F87" s="19">
        <v>6</v>
      </c>
      <c r="G87" s="18"/>
      <c r="H87" s="18"/>
      <c r="I87" s="87"/>
    </row>
    <row r="88" spans="1:9" ht="45" x14ac:dyDescent="0.25">
      <c r="A88" s="72"/>
      <c r="B88" s="37" t="s">
        <v>161</v>
      </c>
      <c r="C88" s="73"/>
      <c r="D88" s="18">
        <v>4</v>
      </c>
      <c r="E88" s="18">
        <v>2</v>
      </c>
      <c r="F88" s="18">
        <v>2</v>
      </c>
      <c r="G88" s="18"/>
      <c r="H88" s="18"/>
      <c r="I88" s="87"/>
    </row>
    <row r="89" spans="1:9" ht="32.25" customHeight="1" x14ac:dyDescent="0.25">
      <c r="A89" s="72"/>
      <c r="B89" s="37" t="s">
        <v>162</v>
      </c>
      <c r="C89" s="73"/>
      <c r="D89" s="18">
        <v>4</v>
      </c>
      <c r="E89" s="18">
        <v>4</v>
      </c>
      <c r="F89" s="18">
        <v>0</v>
      </c>
      <c r="G89" s="18"/>
      <c r="H89" s="18"/>
      <c r="I89" s="87"/>
    </row>
    <row r="90" spans="1:9" ht="45" x14ac:dyDescent="0.25">
      <c r="A90" s="72"/>
      <c r="B90" s="37" t="s">
        <v>163</v>
      </c>
      <c r="C90" s="73"/>
      <c r="D90" s="18">
        <v>4</v>
      </c>
      <c r="E90" s="18">
        <v>4</v>
      </c>
      <c r="F90" s="18">
        <v>0</v>
      </c>
      <c r="G90" s="18"/>
      <c r="H90" s="18"/>
      <c r="I90" s="87"/>
    </row>
    <row r="91" spans="1:9" x14ac:dyDescent="0.25">
      <c r="A91" s="72"/>
      <c r="B91" s="37" t="s">
        <v>164</v>
      </c>
      <c r="C91" s="73"/>
      <c r="D91" s="18">
        <v>6</v>
      </c>
      <c r="E91" s="18">
        <v>2</v>
      </c>
      <c r="F91" s="18">
        <v>4</v>
      </c>
      <c r="G91" s="18"/>
      <c r="H91" s="18"/>
      <c r="I91" s="87"/>
    </row>
    <row r="92" spans="1:9" ht="30" x14ac:dyDescent="0.25">
      <c r="A92" s="72"/>
      <c r="B92" s="37" t="s">
        <v>165</v>
      </c>
      <c r="C92" s="73"/>
      <c r="D92" s="18">
        <v>4</v>
      </c>
      <c r="E92" s="18">
        <v>4</v>
      </c>
      <c r="F92" s="18">
        <v>0</v>
      </c>
      <c r="G92" s="18"/>
      <c r="H92" s="18"/>
      <c r="I92" s="87"/>
    </row>
    <row r="93" spans="1:9" ht="45" x14ac:dyDescent="0.25">
      <c r="A93" s="72"/>
      <c r="B93" s="37" t="s">
        <v>166</v>
      </c>
      <c r="C93" s="73"/>
      <c r="D93" s="18">
        <v>8</v>
      </c>
      <c r="E93" s="18">
        <v>2</v>
      </c>
      <c r="F93" s="18">
        <v>6</v>
      </c>
      <c r="G93" s="18"/>
      <c r="H93" s="18"/>
      <c r="I93" s="87"/>
    </row>
    <row r="94" spans="1:9" ht="30" x14ac:dyDescent="0.25">
      <c r="A94" s="72"/>
      <c r="B94" s="37" t="s">
        <v>167</v>
      </c>
      <c r="C94" s="73"/>
      <c r="D94" s="18">
        <v>6</v>
      </c>
      <c r="E94" s="18">
        <v>2</v>
      </c>
      <c r="F94" s="18">
        <v>4</v>
      </c>
      <c r="G94" s="18"/>
      <c r="H94" s="18"/>
      <c r="I94" s="87"/>
    </row>
    <row r="95" spans="1:9" ht="30" x14ac:dyDescent="0.25">
      <c r="A95" s="72"/>
      <c r="B95" s="37" t="s">
        <v>168</v>
      </c>
      <c r="C95" s="73"/>
      <c r="D95" s="18">
        <v>6</v>
      </c>
      <c r="E95" s="18">
        <v>2</v>
      </c>
      <c r="F95" s="18">
        <v>4</v>
      </c>
      <c r="G95" s="18"/>
      <c r="H95" s="18"/>
      <c r="I95" s="87"/>
    </row>
    <row r="96" spans="1:9" ht="30" x14ac:dyDescent="0.25">
      <c r="A96" s="72"/>
      <c r="B96" s="37" t="s">
        <v>169</v>
      </c>
      <c r="C96" s="73"/>
      <c r="D96" s="18">
        <v>10</v>
      </c>
      <c r="E96" s="18">
        <v>2</v>
      </c>
      <c r="F96" s="18">
        <v>8</v>
      </c>
      <c r="G96" s="18"/>
      <c r="H96" s="18"/>
      <c r="I96" s="87"/>
    </row>
    <row r="97" spans="1:9" ht="30" x14ac:dyDescent="0.25">
      <c r="A97" s="72"/>
      <c r="B97" s="37" t="s">
        <v>170</v>
      </c>
      <c r="C97" s="73"/>
      <c r="D97" s="34">
        <v>6</v>
      </c>
      <c r="E97" s="34">
        <v>2</v>
      </c>
      <c r="F97" s="34">
        <v>4</v>
      </c>
      <c r="G97" s="18"/>
      <c r="H97" s="18"/>
      <c r="I97" s="87"/>
    </row>
    <row r="98" spans="1:9" ht="30" x14ac:dyDescent="0.25">
      <c r="A98" s="72"/>
      <c r="B98" s="37" t="s">
        <v>171</v>
      </c>
      <c r="C98" s="73"/>
      <c r="D98" s="34">
        <v>6</v>
      </c>
      <c r="E98" s="34">
        <v>2</v>
      </c>
      <c r="F98" s="34">
        <v>4</v>
      </c>
      <c r="G98" s="18"/>
      <c r="H98" s="18"/>
      <c r="I98" s="87"/>
    </row>
    <row r="99" spans="1:9" x14ac:dyDescent="0.25">
      <c r="A99" s="72"/>
      <c r="B99" s="37" t="s">
        <v>172</v>
      </c>
      <c r="C99" s="73"/>
      <c r="D99" s="18">
        <v>10</v>
      </c>
      <c r="E99" s="18">
        <v>2</v>
      </c>
      <c r="F99" s="18">
        <v>8</v>
      </c>
      <c r="G99" s="18"/>
      <c r="H99" s="18"/>
      <c r="I99" s="87"/>
    </row>
    <row r="100" spans="1:9" ht="45" x14ac:dyDescent="0.25">
      <c r="A100" s="72"/>
      <c r="B100" s="37" t="s">
        <v>173</v>
      </c>
      <c r="C100" s="73"/>
      <c r="D100" s="18">
        <v>4</v>
      </c>
      <c r="E100" s="18">
        <v>4</v>
      </c>
      <c r="F100" s="18">
        <v>0</v>
      </c>
      <c r="G100" s="18"/>
      <c r="H100" s="18"/>
      <c r="I100" s="87"/>
    </row>
    <row r="101" spans="1:9" ht="30" x14ac:dyDescent="0.25">
      <c r="A101" s="72"/>
      <c r="B101" s="37" t="s">
        <v>174</v>
      </c>
      <c r="C101" s="73"/>
      <c r="D101" s="18">
        <v>4</v>
      </c>
      <c r="E101" s="18">
        <v>4</v>
      </c>
      <c r="F101" s="18">
        <v>0</v>
      </c>
      <c r="G101" s="18"/>
      <c r="H101" s="18"/>
      <c r="I101" s="87"/>
    </row>
    <row r="102" spans="1:9" ht="30" x14ac:dyDescent="0.25">
      <c r="A102" s="72"/>
      <c r="B102" s="37" t="s">
        <v>175</v>
      </c>
      <c r="C102" s="73"/>
      <c r="D102" s="18">
        <v>4</v>
      </c>
      <c r="E102" s="18">
        <v>4</v>
      </c>
      <c r="F102" s="18">
        <v>0</v>
      </c>
      <c r="G102" s="18"/>
      <c r="H102" s="18"/>
      <c r="I102" s="87"/>
    </row>
    <row r="103" spans="1:9" ht="30" x14ac:dyDescent="0.25">
      <c r="A103" s="72"/>
      <c r="B103" s="37" t="s">
        <v>176</v>
      </c>
      <c r="C103" s="73"/>
      <c r="D103" s="18">
        <v>4</v>
      </c>
      <c r="E103" s="18">
        <v>4</v>
      </c>
      <c r="F103" s="18">
        <v>0</v>
      </c>
      <c r="G103" s="18"/>
      <c r="H103" s="18"/>
      <c r="I103" s="87"/>
    </row>
    <row r="104" spans="1:9" ht="30" x14ac:dyDescent="0.25">
      <c r="A104" s="72"/>
      <c r="B104" s="37" t="s">
        <v>177</v>
      </c>
      <c r="C104" s="73"/>
      <c r="D104" s="18">
        <v>4</v>
      </c>
      <c r="E104" s="34">
        <v>4</v>
      </c>
      <c r="F104" s="34">
        <v>0</v>
      </c>
      <c r="G104" s="18"/>
      <c r="H104" s="18"/>
      <c r="I104" s="87"/>
    </row>
    <row r="105" spans="1:9" ht="30" x14ac:dyDescent="0.25">
      <c r="A105" s="72"/>
      <c r="B105" s="37" t="s">
        <v>178</v>
      </c>
      <c r="C105" s="73"/>
      <c r="D105" s="34">
        <v>4</v>
      </c>
      <c r="E105" s="34">
        <v>4</v>
      </c>
      <c r="F105" s="34">
        <v>0</v>
      </c>
      <c r="G105" s="18"/>
      <c r="H105" s="18"/>
      <c r="I105" s="87"/>
    </row>
    <row r="106" spans="1:9" ht="30" x14ac:dyDescent="0.25">
      <c r="A106" s="72"/>
      <c r="B106" s="37" t="s">
        <v>179</v>
      </c>
      <c r="C106" s="73"/>
      <c r="D106" s="34">
        <v>4</v>
      </c>
      <c r="E106" s="34">
        <v>4</v>
      </c>
      <c r="F106" s="34">
        <v>0</v>
      </c>
      <c r="G106" s="18"/>
      <c r="H106" s="18"/>
      <c r="I106" s="87"/>
    </row>
    <row r="107" spans="1:9" ht="30" x14ac:dyDescent="0.25">
      <c r="A107" s="72"/>
      <c r="B107" s="37" t="s">
        <v>180</v>
      </c>
      <c r="C107" s="73"/>
      <c r="D107" s="34">
        <v>4</v>
      </c>
      <c r="E107" s="34">
        <v>4</v>
      </c>
      <c r="F107" s="34">
        <v>0</v>
      </c>
      <c r="G107" s="18"/>
      <c r="H107" s="18"/>
      <c r="I107" s="87"/>
    </row>
    <row r="108" spans="1:9" ht="30" x14ac:dyDescent="0.25">
      <c r="A108" s="72"/>
      <c r="B108" s="37" t="s">
        <v>181</v>
      </c>
      <c r="C108" s="73"/>
      <c r="D108" s="34">
        <v>4</v>
      </c>
      <c r="E108" s="34">
        <v>4</v>
      </c>
      <c r="F108" s="34">
        <v>0</v>
      </c>
      <c r="G108" s="18"/>
      <c r="H108" s="18"/>
      <c r="I108" s="87"/>
    </row>
    <row r="109" spans="1:9" ht="30.75" customHeight="1" x14ac:dyDescent="0.25">
      <c r="A109" s="72"/>
      <c r="B109" s="37" t="s">
        <v>182</v>
      </c>
      <c r="C109" s="73"/>
      <c r="D109" s="34">
        <v>4</v>
      </c>
      <c r="E109" s="34">
        <v>4</v>
      </c>
      <c r="F109" s="34">
        <v>0</v>
      </c>
      <c r="G109" s="18"/>
      <c r="H109" s="18"/>
      <c r="I109" s="87"/>
    </row>
    <row r="110" spans="1:9" ht="44.25" customHeight="1" x14ac:dyDescent="0.25">
      <c r="A110" s="72"/>
      <c r="B110" s="37" t="s">
        <v>183</v>
      </c>
      <c r="C110" s="73"/>
      <c r="D110" s="18">
        <v>10</v>
      </c>
      <c r="E110" s="18">
        <v>2</v>
      </c>
      <c r="F110" s="18">
        <v>8</v>
      </c>
      <c r="G110" s="18"/>
      <c r="H110" s="18"/>
      <c r="I110" s="87"/>
    </row>
    <row r="111" spans="1:9" x14ac:dyDescent="0.25">
      <c r="A111" s="72"/>
      <c r="B111" s="37" t="s">
        <v>184</v>
      </c>
      <c r="C111" s="73"/>
      <c r="D111" s="18">
        <v>6</v>
      </c>
      <c r="E111" s="18">
        <v>2</v>
      </c>
      <c r="F111" s="18">
        <v>4</v>
      </c>
      <c r="G111" s="18"/>
      <c r="H111" s="18"/>
      <c r="I111" s="87"/>
    </row>
    <row r="112" spans="1:9" ht="30" x14ac:dyDescent="0.25">
      <c r="A112" s="72"/>
      <c r="B112" s="37" t="s">
        <v>185</v>
      </c>
      <c r="C112" s="73"/>
      <c r="D112" s="18">
        <v>6</v>
      </c>
      <c r="E112" s="18">
        <v>2</v>
      </c>
      <c r="F112" s="18">
        <v>4</v>
      </c>
      <c r="G112" s="18"/>
      <c r="H112" s="18"/>
      <c r="I112" s="87"/>
    </row>
    <row r="113" spans="1:9" ht="28.5" customHeight="1" x14ac:dyDescent="0.25">
      <c r="A113" s="72"/>
      <c r="B113" s="37" t="s">
        <v>186</v>
      </c>
      <c r="C113" s="73"/>
      <c r="D113" s="34">
        <v>4</v>
      </c>
      <c r="E113" s="34">
        <v>4</v>
      </c>
      <c r="F113" s="34">
        <v>0</v>
      </c>
      <c r="G113" s="18"/>
      <c r="H113" s="18"/>
      <c r="I113" s="87"/>
    </row>
    <row r="114" spans="1:9" ht="15.75" x14ac:dyDescent="0.25">
      <c r="A114" s="72"/>
      <c r="B114" s="71" t="s">
        <v>1</v>
      </c>
      <c r="C114" s="71"/>
      <c r="D114" s="5">
        <f>SUM(D80:D113)</f>
        <v>200</v>
      </c>
      <c r="E114" s="4">
        <f>SUM(E80:E113)</f>
        <v>100</v>
      </c>
      <c r="F114" s="4">
        <f>SUM(F80:F113)</f>
        <v>100</v>
      </c>
      <c r="G114" s="4"/>
      <c r="H114" s="4"/>
      <c r="I114" s="88"/>
    </row>
    <row r="115" spans="1:9" x14ac:dyDescent="0.25">
      <c r="A115" s="72" t="s">
        <v>522</v>
      </c>
      <c r="B115" s="1" t="s">
        <v>187</v>
      </c>
      <c r="C115" s="73">
        <v>200</v>
      </c>
      <c r="D115" s="18">
        <v>8</v>
      </c>
      <c r="E115" s="18">
        <v>4</v>
      </c>
      <c r="F115" s="18">
        <v>4</v>
      </c>
      <c r="G115" s="18"/>
      <c r="H115" s="18"/>
      <c r="I115" s="86"/>
    </row>
    <row r="116" spans="1:9" ht="30" x14ac:dyDescent="0.25">
      <c r="A116" s="72"/>
      <c r="B116" s="1" t="s">
        <v>188</v>
      </c>
      <c r="C116" s="73"/>
      <c r="D116" s="18">
        <v>30</v>
      </c>
      <c r="E116" s="18">
        <v>5</v>
      </c>
      <c r="F116" s="18">
        <v>25</v>
      </c>
      <c r="G116" s="18"/>
      <c r="H116" s="18"/>
      <c r="I116" s="87"/>
    </row>
    <row r="117" spans="1:9" x14ac:dyDescent="0.25">
      <c r="A117" s="72"/>
      <c r="B117" s="1" t="s">
        <v>189</v>
      </c>
      <c r="C117" s="73"/>
      <c r="D117" s="18">
        <v>16</v>
      </c>
      <c r="E117" s="18">
        <v>2</v>
      </c>
      <c r="F117" s="18">
        <v>14</v>
      </c>
      <c r="G117" s="18"/>
      <c r="H117" s="18"/>
      <c r="I117" s="87"/>
    </row>
    <row r="118" spans="1:9" ht="30" x14ac:dyDescent="0.25">
      <c r="A118" s="72"/>
      <c r="B118" s="1" t="s">
        <v>190</v>
      </c>
      <c r="C118" s="73"/>
      <c r="D118" s="19">
        <v>10</v>
      </c>
      <c r="E118" s="19">
        <v>2</v>
      </c>
      <c r="F118" s="19">
        <v>8</v>
      </c>
      <c r="G118" s="19"/>
      <c r="H118" s="18"/>
      <c r="I118" s="87"/>
    </row>
    <row r="119" spans="1:9" ht="30" x14ac:dyDescent="0.25">
      <c r="A119" s="72"/>
      <c r="B119" s="1" t="s">
        <v>191</v>
      </c>
      <c r="C119" s="73"/>
      <c r="D119" s="18">
        <v>30</v>
      </c>
      <c r="E119" s="18">
        <v>5</v>
      </c>
      <c r="F119" s="18">
        <v>25</v>
      </c>
      <c r="G119" s="18"/>
      <c r="H119" s="18"/>
      <c r="I119" s="87"/>
    </row>
    <row r="120" spans="1:9" ht="30" x14ac:dyDescent="0.25">
      <c r="A120" s="72"/>
      <c r="B120" s="1" t="s">
        <v>192</v>
      </c>
      <c r="C120" s="73"/>
      <c r="D120" s="18">
        <v>20</v>
      </c>
      <c r="E120" s="18">
        <v>5</v>
      </c>
      <c r="F120" s="18">
        <v>15</v>
      </c>
      <c r="G120" s="18"/>
      <c r="H120" s="18"/>
      <c r="I120" s="87"/>
    </row>
    <row r="121" spans="1:9" x14ac:dyDescent="0.25">
      <c r="A121" s="72"/>
      <c r="B121" s="1" t="s">
        <v>193</v>
      </c>
      <c r="C121" s="73"/>
      <c r="D121" s="18">
        <v>6</v>
      </c>
      <c r="E121" s="18">
        <v>2</v>
      </c>
      <c r="F121" s="18">
        <v>4</v>
      </c>
      <c r="G121" s="18"/>
      <c r="H121" s="18"/>
      <c r="I121" s="87"/>
    </row>
    <row r="122" spans="1:9" ht="75" x14ac:dyDescent="0.25">
      <c r="A122" s="72"/>
      <c r="B122" s="16" t="s">
        <v>194</v>
      </c>
      <c r="C122" s="73"/>
      <c r="D122" s="18">
        <v>20</v>
      </c>
      <c r="E122" s="18">
        <v>5</v>
      </c>
      <c r="F122" s="18">
        <v>15</v>
      </c>
      <c r="G122" s="18"/>
      <c r="H122" s="18"/>
      <c r="I122" s="87"/>
    </row>
    <row r="123" spans="1:9" x14ac:dyDescent="0.25">
      <c r="A123" s="72"/>
      <c r="B123" s="1" t="s">
        <v>195</v>
      </c>
      <c r="C123" s="73"/>
      <c r="D123" s="18">
        <v>6</v>
      </c>
      <c r="E123" s="18">
        <v>2</v>
      </c>
      <c r="F123" s="18">
        <v>4</v>
      </c>
      <c r="G123" s="18"/>
      <c r="H123" s="18"/>
      <c r="I123" s="87"/>
    </row>
    <row r="124" spans="1:9" ht="30" x14ac:dyDescent="0.25">
      <c r="A124" s="72"/>
      <c r="B124" s="1" t="s">
        <v>196</v>
      </c>
      <c r="C124" s="73"/>
      <c r="D124" s="19">
        <v>2</v>
      </c>
      <c r="E124" s="19">
        <v>2</v>
      </c>
      <c r="F124" s="19">
        <v>0</v>
      </c>
      <c r="G124" s="18"/>
      <c r="H124" s="18"/>
      <c r="I124" s="87"/>
    </row>
    <row r="125" spans="1:9" ht="30" x14ac:dyDescent="0.25">
      <c r="A125" s="72"/>
      <c r="B125" s="1" t="s">
        <v>197</v>
      </c>
      <c r="C125" s="73"/>
      <c r="D125" s="19">
        <v>2</v>
      </c>
      <c r="E125" s="19">
        <v>2</v>
      </c>
      <c r="F125" s="19">
        <v>0</v>
      </c>
      <c r="G125" s="18"/>
      <c r="H125" s="18"/>
      <c r="I125" s="87"/>
    </row>
    <row r="126" spans="1:9" ht="45" x14ac:dyDescent="0.25">
      <c r="A126" s="72"/>
      <c r="B126" s="1" t="s">
        <v>198</v>
      </c>
      <c r="C126" s="73"/>
      <c r="D126" s="19">
        <v>2</v>
      </c>
      <c r="E126" s="19">
        <v>2</v>
      </c>
      <c r="F126" s="19">
        <v>0</v>
      </c>
      <c r="G126" s="18"/>
      <c r="H126" s="18"/>
      <c r="I126" s="87"/>
    </row>
    <row r="127" spans="1:9" x14ac:dyDescent="0.25">
      <c r="A127" s="72"/>
      <c r="B127" s="1" t="s">
        <v>199</v>
      </c>
      <c r="C127" s="73"/>
      <c r="D127" s="18">
        <v>10</v>
      </c>
      <c r="E127" s="18">
        <v>5</v>
      </c>
      <c r="F127" s="18">
        <v>5</v>
      </c>
      <c r="G127" s="18"/>
      <c r="H127" s="18"/>
      <c r="I127" s="87"/>
    </row>
    <row r="128" spans="1:9" ht="30" x14ac:dyDescent="0.25">
      <c r="A128" s="72"/>
      <c r="B128" s="1" t="s">
        <v>200</v>
      </c>
      <c r="C128" s="73"/>
      <c r="D128" s="18">
        <v>4</v>
      </c>
      <c r="E128" s="18">
        <v>2</v>
      </c>
      <c r="F128" s="18">
        <v>2</v>
      </c>
      <c r="G128" s="18"/>
      <c r="H128" s="18"/>
      <c r="I128" s="87"/>
    </row>
    <row r="129" spans="1:9" ht="45" x14ac:dyDescent="0.25">
      <c r="A129" s="72"/>
      <c r="B129" s="1" t="s">
        <v>201</v>
      </c>
      <c r="C129" s="73"/>
      <c r="D129" s="18">
        <v>4</v>
      </c>
      <c r="E129" s="18">
        <v>2</v>
      </c>
      <c r="F129" s="18">
        <v>2</v>
      </c>
      <c r="G129" s="18"/>
      <c r="H129" s="18"/>
      <c r="I129" s="87"/>
    </row>
    <row r="130" spans="1:9" ht="30" x14ac:dyDescent="0.25">
      <c r="A130" s="72"/>
      <c r="B130" s="1" t="s">
        <v>202</v>
      </c>
      <c r="C130" s="73"/>
      <c r="D130" s="18">
        <v>20</v>
      </c>
      <c r="E130" s="18">
        <v>5</v>
      </c>
      <c r="F130" s="18">
        <v>15</v>
      </c>
      <c r="G130" s="18"/>
      <c r="H130" s="18"/>
      <c r="I130" s="87"/>
    </row>
    <row r="131" spans="1:9" ht="30" x14ac:dyDescent="0.25">
      <c r="A131" s="72"/>
      <c r="B131" s="1" t="s">
        <v>203</v>
      </c>
      <c r="C131" s="73"/>
      <c r="D131" s="18">
        <v>10</v>
      </c>
      <c r="E131" s="18">
        <v>5</v>
      </c>
      <c r="F131" s="18">
        <v>5</v>
      </c>
      <c r="G131" s="18"/>
      <c r="H131" s="18"/>
      <c r="I131" s="87"/>
    </row>
    <row r="132" spans="1:9" ht="15.75" x14ac:dyDescent="0.25">
      <c r="A132" s="72"/>
      <c r="B132" s="71" t="s">
        <v>1</v>
      </c>
      <c r="C132" s="71"/>
      <c r="D132" s="5">
        <f>SUM(D115:D131)</f>
        <v>200</v>
      </c>
      <c r="E132" s="4">
        <f>SUM(E115:E131)</f>
        <v>57</v>
      </c>
      <c r="F132" s="4">
        <f>SUM(F115:F131)</f>
        <v>143</v>
      </c>
      <c r="G132" s="4"/>
      <c r="H132" s="4"/>
      <c r="I132" s="88"/>
    </row>
    <row r="133" spans="1:9" ht="18" customHeight="1" x14ac:dyDescent="0.25">
      <c r="A133" s="72" t="s">
        <v>523</v>
      </c>
      <c r="B133" s="1" t="s">
        <v>204</v>
      </c>
      <c r="C133" s="73">
        <v>200</v>
      </c>
      <c r="D133" s="18">
        <v>50</v>
      </c>
      <c r="E133" s="18">
        <v>10</v>
      </c>
      <c r="F133" s="18">
        <v>40</v>
      </c>
      <c r="G133" s="18"/>
      <c r="H133" s="18"/>
      <c r="I133" s="86"/>
    </row>
    <row r="134" spans="1:9" ht="30" x14ac:dyDescent="0.25">
      <c r="A134" s="72"/>
      <c r="B134" s="1" t="s">
        <v>205</v>
      </c>
      <c r="C134" s="73"/>
      <c r="D134" s="18">
        <v>50</v>
      </c>
      <c r="E134" s="18">
        <v>10</v>
      </c>
      <c r="F134" s="18">
        <v>40</v>
      </c>
      <c r="G134" s="18"/>
      <c r="H134" s="18"/>
      <c r="I134" s="87"/>
    </row>
    <row r="135" spans="1:9" ht="30" x14ac:dyDescent="0.25">
      <c r="A135" s="72"/>
      <c r="B135" s="1" t="s">
        <v>206</v>
      </c>
      <c r="C135" s="73"/>
      <c r="D135" s="18">
        <v>30</v>
      </c>
      <c r="E135" s="18">
        <v>5</v>
      </c>
      <c r="F135" s="18">
        <v>25</v>
      </c>
      <c r="G135" s="18"/>
      <c r="H135" s="18"/>
      <c r="I135" s="87"/>
    </row>
    <row r="136" spans="1:9" ht="30" x14ac:dyDescent="0.25">
      <c r="A136" s="72"/>
      <c r="B136" s="1" t="s">
        <v>207</v>
      </c>
      <c r="C136" s="73"/>
      <c r="D136" s="18">
        <v>10</v>
      </c>
      <c r="E136" s="18">
        <v>5</v>
      </c>
      <c r="F136" s="18">
        <v>5</v>
      </c>
      <c r="G136" s="18"/>
      <c r="H136" s="18"/>
      <c r="I136" s="87"/>
    </row>
    <row r="137" spans="1:9" ht="45" x14ac:dyDescent="0.25">
      <c r="A137" s="72"/>
      <c r="B137" s="1" t="s">
        <v>208</v>
      </c>
      <c r="C137" s="73"/>
      <c r="D137" s="18">
        <v>20</v>
      </c>
      <c r="E137" s="18">
        <v>5</v>
      </c>
      <c r="F137" s="18">
        <v>15</v>
      </c>
      <c r="G137" s="18"/>
      <c r="H137" s="18"/>
      <c r="I137" s="87"/>
    </row>
    <row r="138" spans="1:9" ht="27.75" customHeight="1" x14ac:dyDescent="0.25">
      <c r="A138" s="72"/>
      <c r="B138" s="1" t="s">
        <v>209</v>
      </c>
      <c r="C138" s="73"/>
      <c r="D138" s="34">
        <v>20</v>
      </c>
      <c r="E138" s="34">
        <v>5</v>
      </c>
      <c r="F138" s="34">
        <v>15</v>
      </c>
      <c r="G138" s="18"/>
      <c r="H138" s="18"/>
      <c r="I138" s="87"/>
    </row>
    <row r="139" spans="1:9" ht="30" x14ac:dyDescent="0.25">
      <c r="A139" s="72"/>
      <c r="B139" s="1" t="s">
        <v>210</v>
      </c>
      <c r="C139" s="73"/>
      <c r="D139" s="18">
        <v>10</v>
      </c>
      <c r="E139" s="18">
        <v>2</v>
      </c>
      <c r="F139" s="18">
        <v>8</v>
      </c>
      <c r="G139" s="18"/>
      <c r="H139" s="18"/>
      <c r="I139" s="87"/>
    </row>
    <row r="140" spans="1:9" ht="60" x14ac:dyDescent="0.25">
      <c r="A140" s="72"/>
      <c r="B140" s="1" t="s">
        <v>211</v>
      </c>
      <c r="C140" s="73"/>
      <c r="D140" s="18">
        <v>10</v>
      </c>
      <c r="E140" s="18">
        <v>3</v>
      </c>
      <c r="F140" s="18">
        <v>7</v>
      </c>
      <c r="G140" s="18"/>
      <c r="H140" s="18"/>
      <c r="I140" s="87"/>
    </row>
    <row r="141" spans="1:9" ht="15.75" x14ac:dyDescent="0.25">
      <c r="A141" s="72"/>
      <c r="B141" s="71" t="s">
        <v>1</v>
      </c>
      <c r="C141" s="71"/>
      <c r="D141" s="5">
        <f>SUM(D133:D140)</f>
        <v>200</v>
      </c>
      <c r="E141" s="4">
        <f>SUM(E133:E140)</f>
        <v>45</v>
      </c>
      <c r="F141" s="4">
        <f>SUM(F133:F140)</f>
        <v>155</v>
      </c>
      <c r="G141" s="4"/>
      <c r="H141" s="4"/>
      <c r="I141" s="88"/>
    </row>
    <row r="142" spans="1:9" ht="21" customHeight="1" x14ac:dyDescent="0.25">
      <c r="A142" s="72" t="s">
        <v>524</v>
      </c>
      <c r="B142" s="9" t="s">
        <v>212</v>
      </c>
      <c r="C142" s="73">
        <v>200</v>
      </c>
      <c r="D142" s="12">
        <v>10</v>
      </c>
      <c r="E142" s="18">
        <v>10</v>
      </c>
      <c r="F142" s="18">
        <v>0</v>
      </c>
      <c r="G142" s="18"/>
      <c r="H142" s="18"/>
      <c r="I142" s="86"/>
    </row>
    <row r="143" spans="1:9" ht="30" customHeight="1" x14ac:dyDescent="0.25">
      <c r="A143" s="72"/>
      <c r="B143" s="9" t="s">
        <v>213</v>
      </c>
      <c r="C143" s="73"/>
      <c r="D143" s="12">
        <v>20</v>
      </c>
      <c r="E143" s="18">
        <v>10</v>
      </c>
      <c r="F143" s="18">
        <v>10</v>
      </c>
      <c r="G143" s="18"/>
      <c r="H143" s="18"/>
      <c r="I143" s="87"/>
    </row>
    <row r="144" spans="1:9" ht="30" x14ac:dyDescent="0.25">
      <c r="A144" s="72"/>
      <c r="B144" s="9" t="s">
        <v>214</v>
      </c>
      <c r="C144" s="73"/>
      <c r="D144" s="12">
        <v>40</v>
      </c>
      <c r="E144" s="18">
        <v>10</v>
      </c>
      <c r="F144" s="18">
        <v>30</v>
      </c>
      <c r="G144" s="18"/>
      <c r="H144" s="18"/>
      <c r="I144" s="87"/>
    </row>
    <row r="145" spans="1:9" ht="30" x14ac:dyDescent="0.25">
      <c r="A145" s="72"/>
      <c r="B145" s="9" t="s">
        <v>215</v>
      </c>
      <c r="C145" s="73"/>
      <c r="D145" s="12">
        <v>40</v>
      </c>
      <c r="E145" s="19">
        <v>10</v>
      </c>
      <c r="F145" s="19">
        <v>30</v>
      </c>
      <c r="G145" s="18"/>
      <c r="H145" s="18"/>
      <c r="I145" s="87"/>
    </row>
    <row r="146" spans="1:9" ht="30" x14ac:dyDescent="0.25">
      <c r="A146" s="72"/>
      <c r="B146" s="9" t="s">
        <v>216</v>
      </c>
      <c r="C146" s="73"/>
      <c r="D146" s="12">
        <v>30</v>
      </c>
      <c r="E146" s="18">
        <v>10</v>
      </c>
      <c r="F146" s="18">
        <v>20</v>
      </c>
      <c r="G146" s="18"/>
      <c r="H146" s="18"/>
      <c r="I146" s="87"/>
    </row>
    <row r="147" spans="1:9" ht="60" customHeight="1" x14ac:dyDescent="0.25">
      <c r="A147" s="72"/>
      <c r="B147" s="9" t="s">
        <v>217</v>
      </c>
      <c r="C147" s="73"/>
      <c r="D147" s="12">
        <v>30</v>
      </c>
      <c r="E147" s="19">
        <v>10</v>
      </c>
      <c r="F147" s="19">
        <v>20</v>
      </c>
      <c r="G147" s="18"/>
      <c r="H147" s="18"/>
      <c r="I147" s="87"/>
    </row>
    <row r="148" spans="1:9" ht="30" x14ac:dyDescent="0.25">
      <c r="A148" s="72"/>
      <c r="B148" s="9" t="s">
        <v>218</v>
      </c>
      <c r="C148" s="73"/>
      <c r="D148" s="12">
        <v>30</v>
      </c>
      <c r="E148" s="19">
        <v>10</v>
      </c>
      <c r="F148" s="19">
        <v>20</v>
      </c>
      <c r="G148" s="18"/>
      <c r="H148" s="18"/>
      <c r="I148" s="87"/>
    </row>
    <row r="149" spans="1:9" ht="17.25" customHeight="1" x14ac:dyDescent="0.25">
      <c r="A149" s="72"/>
      <c r="B149" s="71" t="s">
        <v>1</v>
      </c>
      <c r="C149" s="71"/>
      <c r="D149" s="5">
        <f>SUM(D142:D148)</f>
        <v>200</v>
      </c>
      <c r="E149" s="4">
        <f>SUM(E142:E148)</f>
        <v>70</v>
      </c>
      <c r="F149" s="4">
        <f>SUM(F142:F148)</f>
        <v>130</v>
      </c>
      <c r="G149" s="4"/>
      <c r="H149" s="4"/>
      <c r="I149" s="88"/>
    </row>
    <row r="150" spans="1:9" ht="18.75" customHeight="1" x14ac:dyDescent="0.25">
      <c r="A150" s="72" t="s">
        <v>525</v>
      </c>
      <c r="B150" s="1" t="s">
        <v>219</v>
      </c>
      <c r="C150" s="73">
        <v>200</v>
      </c>
      <c r="D150" s="18">
        <v>10</v>
      </c>
      <c r="E150" s="18">
        <v>10</v>
      </c>
      <c r="F150" s="18">
        <v>0</v>
      </c>
      <c r="G150" s="18"/>
      <c r="H150" s="18"/>
      <c r="I150" s="86"/>
    </row>
    <row r="151" spans="1:9" x14ac:dyDescent="0.25">
      <c r="A151" s="72"/>
      <c r="B151" s="1" t="s">
        <v>220</v>
      </c>
      <c r="C151" s="73"/>
      <c r="D151" s="19">
        <v>10</v>
      </c>
      <c r="E151" s="19">
        <v>10</v>
      </c>
      <c r="F151" s="18">
        <v>0</v>
      </c>
      <c r="G151" s="18"/>
      <c r="H151" s="18"/>
      <c r="I151" s="87"/>
    </row>
    <row r="152" spans="1:9" ht="30" x14ac:dyDescent="0.25">
      <c r="A152" s="72"/>
      <c r="B152" s="1" t="s">
        <v>221</v>
      </c>
      <c r="C152" s="73"/>
      <c r="D152" s="18">
        <v>40</v>
      </c>
      <c r="E152" s="18">
        <v>10</v>
      </c>
      <c r="F152" s="18">
        <v>30</v>
      </c>
      <c r="G152" s="18"/>
      <c r="H152" s="18"/>
      <c r="I152" s="87"/>
    </row>
    <row r="153" spans="1:9" x14ac:dyDescent="0.25">
      <c r="A153" s="72"/>
      <c r="B153" s="1" t="s">
        <v>222</v>
      </c>
      <c r="C153" s="73"/>
      <c r="D153" s="18">
        <v>10</v>
      </c>
      <c r="E153" s="18">
        <v>10</v>
      </c>
      <c r="F153" s="18">
        <v>0</v>
      </c>
      <c r="G153" s="18"/>
      <c r="H153" s="18"/>
      <c r="I153" s="87"/>
    </row>
    <row r="154" spans="1:9" ht="30" x14ac:dyDescent="0.25">
      <c r="A154" s="72"/>
      <c r="B154" s="1" t="s">
        <v>223</v>
      </c>
      <c r="C154" s="73"/>
      <c r="D154" s="18">
        <v>40</v>
      </c>
      <c r="E154" s="18">
        <v>10</v>
      </c>
      <c r="F154" s="18">
        <v>30</v>
      </c>
      <c r="G154" s="18"/>
      <c r="H154" s="18"/>
      <c r="I154" s="87"/>
    </row>
    <row r="155" spans="1:9" ht="30" x14ac:dyDescent="0.25">
      <c r="A155" s="72"/>
      <c r="B155" s="1" t="s">
        <v>224</v>
      </c>
      <c r="C155" s="73"/>
      <c r="D155" s="18">
        <v>10</v>
      </c>
      <c r="E155" s="18">
        <v>10</v>
      </c>
      <c r="F155" s="18">
        <v>0</v>
      </c>
      <c r="G155" s="18"/>
      <c r="H155" s="18"/>
      <c r="I155" s="87"/>
    </row>
    <row r="156" spans="1:9" x14ac:dyDescent="0.25">
      <c r="A156" s="72"/>
      <c r="B156" s="1" t="s">
        <v>225</v>
      </c>
      <c r="C156" s="73"/>
      <c r="D156" s="19">
        <v>10</v>
      </c>
      <c r="E156" s="19">
        <v>10</v>
      </c>
      <c r="F156" s="18">
        <v>0</v>
      </c>
      <c r="G156" s="18"/>
      <c r="H156" s="18"/>
      <c r="I156" s="87"/>
    </row>
    <row r="157" spans="1:9" x14ac:dyDescent="0.25">
      <c r="A157" s="72"/>
      <c r="B157" s="1" t="s">
        <v>226</v>
      </c>
      <c r="C157" s="73"/>
      <c r="D157" s="18">
        <v>40</v>
      </c>
      <c r="E157" s="18">
        <v>10</v>
      </c>
      <c r="F157" s="18">
        <v>30</v>
      </c>
      <c r="G157" s="18"/>
      <c r="H157" s="18"/>
      <c r="I157" s="87"/>
    </row>
    <row r="158" spans="1:9" ht="30" x14ac:dyDescent="0.25">
      <c r="A158" s="72"/>
      <c r="B158" s="1" t="s">
        <v>227</v>
      </c>
      <c r="C158" s="73"/>
      <c r="D158" s="18">
        <v>30</v>
      </c>
      <c r="E158" s="18">
        <v>20</v>
      </c>
      <c r="F158" s="18">
        <v>10</v>
      </c>
      <c r="G158" s="18"/>
      <c r="H158" s="18"/>
      <c r="I158" s="87"/>
    </row>
    <row r="159" spans="1:9" ht="15.75" x14ac:dyDescent="0.25">
      <c r="A159" s="72"/>
      <c r="B159" s="71" t="s">
        <v>1</v>
      </c>
      <c r="C159" s="71"/>
      <c r="D159" s="5">
        <f>SUM(D150:D158)</f>
        <v>200</v>
      </c>
      <c r="E159" s="4">
        <f>SUM(E150:E158)</f>
        <v>100</v>
      </c>
      <c r="F159" s="4">
        <f>SUM(F150:F158)</f>
        <v>100</v>
      </c>
      <c r="G159" s="4"/>
      <c r="H159" s="4"/>
      <c r="I159" s="88"/>
    </row>
    <row r="160" spans="1:9" ht="30" x14ac:dyDescent="0.25">
      <c r="A160" s="72" t="s">
        <v>526</v>
      </c>
      <c r="B160" s="1" t="s">
        <v>228</v>
      </c>
      <c r="C160" s="73">
        <v>200</v>
      </c>
      <c r="D160" s="18">
        <v>40</v>
      </c>
      <c r="E160" s="18">
        <v>20</v>
      </c>
      <c r="F160" s="18">
        <v>20</v>
      </c>
      <c r="G160" s="18"/>
      <c r="H160" s="18"/>
      <c r="I160" s="86"/>
    </row>
    <row r="161" spans="1:11" x14ac:dyDescent="0.25">
      <c r="A161" s="72"/>
      <c r="B161" s="1" t="s">
        <v>229</v>
      </c>
      <c r="C161" s="73"/>
      <c r="D161" s="18">
        <v>40</v>
      </c>
      <c r="E161" s="18">
        <v>20</v>
      </c>
      <c r="F161" s="18">
        <v>20</v>
      </c>
      <c r="G161" s="18"/>
      <c r="H161" s="18"/>
      <c r="I161" s="87"/>
    </row>
    <row r="162" spans="1:11" ht="30" x14ac:dyDescent="0.25">
      <c r="A162" s="72"/>
      <c r="B162" s="1" t="s">
        <v>230</v>
      </c>
      <c r="C162" s="73"/>
      <c r="D162" s="18">
        <v>20</v>
      </c>
      <c r="E162" s="18">
        <v>20</v>
      </c>
      <c r="F162" s="18">
        <v>0</v>
      </c>
      <c r="G162" s="18"/>
      <c r="H162" s="18"/>
      <c r="I162" s="87"/>
    </row>
    <row r="163" spans="1:11" ht="30" x14ac:dyDescent="0.25">
      <c r="A163" s="72"/>
      <c r="B163" s="1" t="s">
        <v>231</v>
      </c>
      <c r="C163" s="73"/>
      <c r="D163" s="18">
        <v>20</v>
      </c>
      <c r="E163" s="18">
        <v>20</v>
      </c>
      <c r="F163" s="18">
        <v>0</v>
      </c>
      <c r="G163" s="18"/>
      <c r="H163" s="18"/>
      <c r="I163" s="87"/>
    </row>
    <row r="164" spans="1:11" ht="30" customHeight="1" x14ac:dyDescent="0.25">
      <c r="A164" s="72"/>
      <c r="B164" s="1" t="s">
        <v>232</v>
      </c>
      <c r="C164" s="73"/>
      <c r="D164" s="18">
        <v>20</v>
      </c>
      <c r="E164" s="18">
        <v>20</v>
      </c>
      <c r="F164" s="18">
        <v>0</v>
      </c>
      <c r="G164" s="18"/>
      <c r="H164" s="18"/>
      <c r="I164" s="87"/>
      <c r="J164" s="3"/>
      <c r="K164" s="3"/>
    </row>
    <row r="165" spans="1:11" ht="27.75" customHeight="1" x14ac:dyDescent="0.25">
      <c r="A165" s="72"/>
      <c r="B165" s="1" t="s">
        <v>233</v>
      </c>
      <c r="C165" s="73"/>
      <c r="D165" s="18">
        <v>20</v>
      </c>
      <c r="E165" s="18">
        <v>0</v>
      </c>
      <c r="F165" s="18">
        <v>20</v>
      </c>
      <c r="G165" s="18"/>
      <c r="H165" s="18"/>
      <c r="I165" s="87"/>
      <c r="J165" s="3"/>
      <c r="K165" s="3"/>
    </row>
    <row r="166" spans="1:11" ht="16.5" customHeight="1" x14ac:dyDescent="0.25">
      <c r="A166" s="72"/>
      <c r="B166" s="1" t="s">
        <v>234</v>
      </c>
      <c r="C166" s="73"/>
      <c r="D166" s="18">
        <v>40</v>
      </c>
      <c r="E166" s="18">
        <v>0</v>
      </c>
      <c r="F166" s="18">
        <v>40</v>
      </c>
      <c r="G166" s="18"/>
      <c r="H166" s="18"/>
      <c r="I166" s="87"/>
      <c r="J166" s="3"/>
      <c r="K166" s="3"/>
    </row>
    <row r="167" spans="1:11" ht="15.75" x14ac:dyDescent="0.25">
      <c r="A167" s="72"/>
      <c r="B167" s="71" t="s">
        <v>1</v>
      </c>
      <c r="C167" s="71"/>
      <c r="D167" s="5">
        <f>SUM(D160:D166)</f>
        <v>200</v>
      </c>
      <c r="E167" s="4">
        <f>SUM(E160:E166)</f>
        <v>100</v>
      </c>
      <c r="F167" s="4">
        <f>SUM(F160:F166)</f>
        <v>100</v>
      </c>
      <c r="G167" s="4"/>
      <c r="H167" s="4"/>
      <c r="I167" s="88"/>
    </row>
    <row r="168" spans="1:11" ht="30" x14ac:dyDescent="0.25">
      <c r="A168" s="72" t="s">
        <v>527</v>
      </c>
      <c r="B168" s="1" t="s">
        <v>235</v>
      </c>
      <c r="C168" s="73">
        <v>200</v>
      </c>
      <c r="D168" s="18">
        <v>4</v>
      </c>
      <c r="E168" s="18">
        <v>4</v>
      </c>
      <c r="F168" s="18">
        <v>0</v>
      </c>
      <c r="G168" s="18"/>
      <c r="H168" s="18"/>
      <c r="I168" s="86"/>
    </row>
    <row r="169" spans="1:11" ht="31.5" customHeight="1" x14ac:dyDescent="0.25">
      <c r="A169" s="72"/>
      <c r="B169" s="1" t="s">
        <v>236</v>
      </c>
      <c r="C169" s="73"/>
      <c r="D169" s="18">
        <v>10</v>
      </c>
      <c r="E169" s="18">
        <v>2</v>
      </c>
      <c r="F169" s="18">
        <v>8</v>
      </c>
      <c r="G169" s="18"/>
      <c r="H169" s="18"/>
      <c r="I169" s="87"/>
    </row>
    <row r="170" spans="1:11" ht="17.25" customHeight="1" x14ac:dyDescent="0.25">
      <c r="A170" s="72"/>
      <c r="B170" s="1" t="s">
        <v>237</v>
      </c>
      <c r="C170" s="73"/>
      <c r="D170" s="18">
        <v>4</v>
      </c>
      <c r="E170" s="18">
        <v>4</v>
      </c>
      <c r="F170" s="18">
        <v>0</v>
      </c>
      <c r="G170" s="18"/>
      <c r="H170" s="18"/>
      <c r="I170" s="87"/>
    </row>
    <row r="171" spans="1:11" x14ac:dyDescent="0.25">
      <c r="A171" s="72"/>
      <c r="B171" s="1" t="s">
        <v>238</v>
      </c>
      <c r="C171" s="73"/>
      <c r="D171" s="18">
        <v>4</v>
      </c>
      <c r="E171" s="18">
        <v>4</v>
      </c>
      <c r="F171" s="18">
        <v>0</v>
      </c>
      <c r="G171" s="18"/>
      <c r="H171" s="18"/>
      <c r="I171" s="87"/>
    </row>
    <row r="172" spans="1:11" ht="30.75" customHeight="1" x14ac:dyDescent="0.25">
      <c r="A172" s="72"/>
      <c r="B172" s="1" t="s">
        <v>239</v>
      </c>
      <c r="C172" s="73"/>
      <c r="D172" s="18">
        <v>4</v>
      </c>
      <c r="E172" s="18">
        <v>4</v>
      </c>
      <c r="F172" s="18">
        <v>0</v>
      </c>
      <c r="G172" s="18"/>
      <c r="H172" s="18"/>
      <c r="I172" s="87"/>
    </row>
    <row r="173" spans="1:11" x14ac:dyDescent="0.25">
      <c r="A173" s="72"/>
      <c r="B173" s="1" t="s">
        <v>240</v>
      </c>
      <c r="C173" s="73"/>
      <c r="D173" s="18">
        <v>20</v>
      </c>
      <c r="E173" s="18">
        <v>2</v>
      </c>
      <c r="F173" s="18">
        <v>18</v>
      </c>
      <c r="G173" s="18"/>
      <c r="H173" s="18"/>
      <c r="I173" s="87"/>
    </row>
    <row r="174" spans="1:11" ht="30" x14ac:dyDescent="0.25">
      <c r="A174" s="72"/>
      <c r="B174" s="1" t="s">
        <v>241</v>
      </c>
      <c r="C174" s="73"/>
      <c r="D174" s="18">
        <v>4</v>
      </c>
      <c r="E174" s="18">
        <v>4</v>
      </c>
      <c r="F174" s="18">
        <v>0</v>
      </c>
      <c r="G174" s="18"/>
      <c r="H174" s="18"/>
      <c r="I174" s="87"/>
    </row>
    <row r="175" spans="1:11" x14ac:dyDescent="0.25">
      <c r="A175" s="72"/>
      <c r="B175" s="1" t="s">
        <v>242</v>
      </c>
      <c r="C175" s="73"/>
      <c r="D175" s="18">
        <v>20</v>
      </c>
      <c r="E175" s="18">
        <v>2</v>
      </c>
      <c r="F175" s="18">
        <v>18</v>
      </c>
      <c r="G175" s="18"/>
      <c r="H175" s="18"/>
      <c r="I175" s="87"/>
    </row>
    <row r="176" spans="1:11" ht="30" x14ac:dyDescent="0.25">
      <c r="A176" s="72"/>
      <c r="B176" s="1" t="s">
        <v>243</v>
      </c>
      <c r="C176" s="73"/>
      <c r="D176" s="18">
        <v>4</v>
      </c>
      <c r="E176" s="18">
        <v>4</v>
      </c>
      <c r="F176" s="18">
        <v>0</v>
      </c>
      <c r="G176" s="18"/>
      <c r="H176" s="18"/>
      <c r="I176" s="87"/>
    </row>
    <row r="177" spans="1:9" x14ac:dyDescent="0.25">
      <c r="A177" s="72"/>
      <c r="B177" s="1" t="s">
        <v>244</v>
      </c>
      <c r="C177" s="73"/>
      <c r="D177" s="18">
        <v>10</v>
      </c>
      <c r="E177" s="18">
        <v>2</v>
      </c>
      <c r="F177" s="18">
        <v>8</v>
      </c>
      <c r="G177" s="18"/>
      <c r="H177" s="18"/>
      <c r="I177" s="87"/>
    </row>
    <row r="178" spans="1:9" x14ac:dyDescent="0.25">
      <c r="A178" s="72"/>
      <c r="B178" s="1" t="s">
        <v>245</v>
      </c>
      <c r="C178" s="73"/>
      <c r="D178" s="18">
        <v>20</v>
      </c>
      <c r="E178" s="18">
        <v>2</v>
      </c>
      <c r="F178" s="18">
        <v>18</v>
      </c>
      <c r="G178" s="18"/>
      <c r="H178" s="18"/>
      <c r="I178" s="87"/>
    </row>
    <row r="179" spans="1:9" ht="30" x14ac:dyDescent="0.25">
      <c r="A179" s="72"/>
      <c r="B179" s="1" t="s">
        <v>246</v>
      </c>
      <c r="C179" s="73"/>
      <c r="D179" s="18">
        <v>20</v>
      </c>
      <c r="E179" s="18">
        <v>2</v>
      </c>
      <c r="F179" s="18">
        <v>18</v>
      </c>
      <c r="G179" s="18"/>
      <c r="H179" s="18"/>
      <c r="I179" s="87"/>
    </row>
    <row r="180" spans="1:9" x14ac:dyDescent="0.25">
      <c r="A180" s="72"/>
      <c r="B180" s="1" t="s">
        <v>247</v>
      </c>
      <c r="C180" s="73"/>
      <c r="D180" s="18">
        <v>10</v>
      </c>
      <c r="E180" s="18">
        <v>2</v>
      </c>
      <c r="F180" s="18">
        <v>8</v>
      </c>
      <c r="G180" s="18"/>
      <c r="H180" s="18"/>
      <c r="I180" s="87"/>
    </row>
    <row r="181" spans="1:9" ht="45" x14ac:dyDescent="0.25">
      <c r="A181" s="72"/>
      <c r="B181" s="1" t="s">
        <v>248</v>
      </c>
      <c r="C181" s="73"/>
      <c r="D181" s="18">
        <v>10</v>
      </c>
      <c r="E181" s="18">
        <v>8</v>
      </c>
      <c r="F181" s="18">
        <v>2</v>
      </c>
      <c r="G181" s="18"/>
      <c r="H181" s="18"/>
      <c r="I181" s="87"/>
    </row>
    <row r="182" spans="1:9" x14ac:dyDescent="0.25">
      <c r="A182" s="72"/>
      <c r="B182" s="1" t="s">
        <v>249</v>
      </c>
      <c r="C182" s="73"/>
      <c r="D182" s="18">
        <v>4</v>
      </c>
      <c r="E182" s="18">
        <v>4</v>
      </c>
      <c r="F182" s="18">
        <v>0</v>
      </c>
      <c r="G182" s="18"/>
      <c r="H182" s="18"/>
      <c r="I182" s="87"/>
    </row>
    <row r="183" spans="1:9" x14ac:dyDescent="0.25">
      <c r="A183" s="72"/>
      <c r="B183" s="1" t="s">
        <v>250</v>
      </c>
      <c r="C183" s="73"/>
      <c r="D183" s="18">
        <v>4</v>
      </c>
      <c r="E183" s="18">
        <v>4</v>
      </c>
      <c r="F183" s="18">
        <v>0</v>
      </c>
      <c r="G183" s="18"/>
      <c r="H183" s="18"/>
      <c r="I183" s="87"/>
    </row>
    <row r="184" spans="1:9" x14ac:dyDescent="0.25">
      <c r="A184" s="72"/>
      <c r="B184" s="1" t="s">
        <v>251</v>
      </c>
      <c r="C184" s="73"/>
      <c r="D184" s="18">
        <v>4</v>
      </c>
      <c r="E184" s="18">
        <v>4</v>
      </c>
      <c r="F184" s="18">
        <v>0</v>
      </c>
      <c r="G184" s="18"/>
      <c r="H184" s="18"/>
      <c r="I184" s="87"/>
    </row>
    <row r="185" spans="1:9" ht="30" x14ac:dyDescent="0.25">
      <c r="A185" s="72"/>
      <c r="B185" s="1" t="s">
        <v>252</v>
      </c>
      <c r="C185" s="73"/>
      <c r="D185" s="18">
        <v>20</v>
      </c>
      <c r="E185" s="18">
        <v>2</v>
      </c>
      <c r="F185" s="18">
        <v>18</v>
      </c>
      <c r="G185" s="18"/>
      <c r="H185" s="18"/>
      <c r="I185" s="87"/>
    </row>
    <row r="186" spans="1:9" ht="30" x14ac:dyDescent="0.25">
      <c r="A186" s="72"/>
      <c r="B186" s="1" t="s">
        <v>253</v>
      </c>
      <c r="C186" s="73"/>
      <c r="D186" s="18">
        <v>20</v>
      </c>
      <c r="E186" s="18">
        <v>2</v>
      </c>
      <c r="F186" s="18">
        <v>18</v>
      </c>
      <c r="G186" s="18"/>
      <c r="H186" s="18"/>
      <c r="I186" s="87"/>
    </row>
    <row r="187" spans="1:9" ht="30" x14ac:dyDescent="0.25">
      <c r="A187" s="72"/>
      <c r="B187" s="1" t="s">
        <v>254</v>
      </c>
      <c r="C187" s="73"/>
      <c r="D187" s="18">
        <v>4</v>
      </c>
      <c r="E187" s="18">
        <v>4</v>
      </c>
      <c r="F187" s="18">
        <v>0</v>
      </c>
      <c r="G187" s="18"/>
      <c r="H187" s="18"/>
      <c r="I187" s="87"/>
    </row>
    <row r="188" spans="1:9" ht="15.75" x14ac:dyDescent="0.25">
      <c r="A188" s="72"/>
      <c r="B188" s="71" t="s">
        <v>1</v>
      </c>
      <c r="C188" s="71"/>
      <c r="D188" s="5">
        <f>SUM(D168:D187)</f>
        <v>200</v>
      </c>
      <c r="E188" s="4">
        <f>SUM(E168:E187)</f>
        <v>66</v>
      </c>
      <c r="F188" s="4">
        <f>SUM(F168:F187)</f>
        <v>134</v>
      </c>
      <c r="G188" s="4"/>
      <c r="H188" s="4"/>
      <c r="I188" s="88"/>
    </row>
    <row r="189" spans="1:9" ht="31.5" customHeight="1" x14ac:dyDescent="0.25">
      <c r="A189" s="72" t="s">
        <v>528</v>
      </c>
      <c r="B189" s="1" t="s">
        <v>255</v>
      </c>
      <c r="C189" s="73">
        <v>200</v>
      </c>
      <c r="D189" s="18">
        <v>5</v>
      </c>
      <c r="E189" s="18">
        <v>5</v>
      </c>
      <c r="F189" s="18">
        <v>0</v>
      </c>
      <c r="G189" s="18"/>
      <c r="H189" s="18"/>
      <c r="I189" s="86"/>
    </row>
    <row r="190" spans="1:9" ht="28.5" customHeight="1" x14ac:dyDescent="0.25">
      <c r="A190" s="72"/>
      <c r="B190" s="1" t="s">
        <v>256</v>
      </c>
      <c r="C190" s="73"/>
      <c r="D190" s="18">
        <v>5</v>
      </c>
      <c r="E190" s="18">
        <v>5</v>
      </c>
      <c r="F190" s="18">
        <v>0</v>
      </c>
      <c r="G190" s="18"/>
      <c r="H190" s="18"/>
      <c r="I190" s="87"/>
    </row>
    <row r="191" spans="1:9" ht="31.5" customHeight="1" x14ac:dyDescent="0.25">
      <c r="A191" s="72"/>
      <c r="B191" s="1" t="s">
        <v>257</v>
      </c>
      <c r="C191" s="73"/>
      <c r="D191" s="18">
        <v>30</v>
      </c>
      <c r="E191" s="18">
        <v>5</v>
      </c>
      <c r="F191" s="18">
        <v>25</v>
      </c>
      <c r="G191" s="18"/>
      <c r="H191" s="18"/>
      <c r="I191" s="87"/>
    </row>
    <row r="192" spans="1:9" ht="31.5" customHeight="1" x14ac:dyDescent="0.25">
      <c r="A192" s="72"/>
      <c r="B192" s="1" t="s">
        <v>258</v>
      </c>
      <c r="C192" s="73"/>
      <c r="D192" s="18">
        <v>20</v>
      </c>
      <c r="E192" s="28">
        <v>2</v>
      </c>
      <c r="F192" s="28">
        <v>18</v>
      </c>
      <c r="G192" s="18"/>
      <c r="H192" s="18"/>
      <c r="I192" s="87"/>
    </row>
    <row r="193" spans="1:9" ht="30" x14ac:dyDescent="0.25">
      <c r="A193" s="72"/>
      <c r="B193" s="1" t="s">
        <v>259</v>
      </c>
      <c r="C193" s="73"/>
      <c r="D193" s="18">
        <v>20</v>
      </c>
      <c r="E193" s="28">
        <v>2</v>
      </c>
      <c r="F193" s="28">
        <v>18</v>
      </c>
      <c r="G193" s="18"/>
      <c r="H193" s="18"/>
      <c r="I193" s="87"/>
    </row>
    <row r="194" spans="1:9" ht="30" x14ac:dyDescent="0.25">
      <c r="A194" s="72"/>
      <c r="B194" s="1" t="s">
        <v>260</v>
      </c>
      <c r="C194" s="73"/>
      <c r="D194" s="18">
        <v>20</v>
      </c>
      <c r="E194" s="28">
        <v>2</v>
      </c>
      <c r="F194" s="28">
        <v>18</v>
      </c>
      <c r="G194" s="18"/>
      <c r="H194" s="18"/>
      <c r="I194" s="87"/>
    </row>
    <row r="195" spans="1:9" x14ac:dyDescent="0.25">
      <c r="A195" s="72"/>
      <c r="B195" s="1" t="s">
        <v>261</v>
      </c>
      <c r="C195" s="73"/>
      <c r="D195" s="18">
        <v>10</v>
      </c>
      <c r="E195" s="18">
        <v>5</v>
      </c>
      <c r="F195" s="18">
        <v>5</v>
      </c>
      <c r="G195" s="18"/>
      <c r="H195" s="18"/>
      <c r="I195" s="87"/>
    </row>
    <row r="196" spans="1:9" ht="30" x14ac:dyDescent="0.25">
      <c r="A196" s="72"/>
      <c r="B196" s="1" t="s">
        <v>262</v>
      </c>
      <c r="C196" s="73"/>
      <c r="D196" s="18">
        <v>30</v>
      </c>
      <c r="E196" s="18">
        <v>5</v>
      </c>
      <c r="F196" s="18">
        <v>25</v>
      </c>
      <c r="G196" s="18"/>
      <c r="H196" s="18"/>
      <c r="I196" s="87"/>
    </row>
    <row r="197" spans="1:9" ht="32.25" customHeight="1" x14ac:dyDescent="0.25">
      <c r="A197" s="72"/>
      <c r="B197" s="1" t="s">
        <v>263</v>
      </c>
      <c r="C197" s="73"/>
      <c r="D197" s="18">
        <v>10</v>
      </c>
      <c r="E197" s="18">
        <v>5</v>
      </c>
      <c r="F197" s="18">
        <v>5</v>
      </c>
      <c r="G197" s="18"/>
      <c r="H197" s="18"/>
      <c r="I197" s="87"/>
    </row>
    <row r="198" spans="1:9" ht="30" x14ac:dyDescent="0.25">
      <c r="A198" s="72"/>
      <c r="B198" s="1" t="s">
        <v>264</v>
      </c>
      <c r="C198" s="73"/>
      <c r="D198" s="18">
        <v>30</v>
      </c>
      <c r="E198" s="18">
        <v>5</v>
      </c>
      <c r="F198" s="18">
        <v>25</v>
      </c>
      <c r="G198" s="18"/>
      <c r="H198" s="18"/>
      <c r="I198" s="87"/>
    </row>
    <row r="199" spans="1:9" ht="30" x14ac:dyDescent="0.25">
      <c r="A199" s="72"/>
      <c r="B199" s="1" t="s">
        <v>265</v>
      </c>
      <c r="C199" s="73"/>
      <c r="D199" s="18">
        <v>20</v>
      </c>
      <c r="E199" s="18">
        <v>10</v>
      </c>
      <c r="F199" s="18">
        <v>10</v>
      </c>
      <c r="G199" s="18"/>
      <c r="H199" s="18"/>
      <c r="I199" s="87"/>
    </row>
    <row r="200" spans="1:9" ht="15.75" x14ac:dyDescent="0.25">
      <c r="A200" s="72"/>
      <c r="B200" s="71" t="s">
        <v>1</v>
      </c>
      <c r="C200" s="71"/>
      <c r="D200" s="5">
        <f>SUM(D189:D199)</f>
        <v>200</v>
      </c>
      <c r="E200" s="4">
        <f>SUM(E189:E199)</f>
        <v>51</v>
      </c>
      <c r="F200" s="4">
        <f>SUM(F189:F199)</f>
        <v>149</v>
      </c>
      <c r="G200" s="4"/>
      <c r="H200" s="4"/>
      <c r="I200" s="88"/>
    </row>
    <row r="201" spans="1:9" x14ac:dyDescent="0.25">
      <c r="A201" s="72" t="s">
        <v>529</v>
      </c>
      <c r="B201" s="1" t="s">
        <v>266</v>
      </c>
      <c r="C201" s="73">
        <v>200</v>
      </c>
      <c r="D201" s="18">
        <v>1</v>
      </c>
      <c r="E201" s="18">
        <v>1</v>
      </c>
      <c r="F201" s="18">
        <v>0</v>
      </c>
      <c r="G201" s="18"/>
      <c r="H201" s="18"/>
      <c r="I201" s="86"/>
    </row>
    <row r="202" spans="1:9" x14ac:dyDescent="0.25">
      <c r="A202" s="72"/>
      <c r="B202" s="1" t="s">
        <v>267</v>
      </c>
      <c r="C202" s="73"/>
      <c r="D202" s="18">
        <v>1</v>
      </c>
      <c r="E202" s="18">
        <v>1</v>
      </c>
      <c r="F202" s="18">
        <v>0</v>
      </c>
      <c r="G202" s="18"/>
      <c r="H202" s="18"/>
      <c r="I202" s="87"/>
    </row>
    <row r="203" spans="1:9" ht="27" customHeight="1" x14ac:dyDescent="0.25">
      <c r="A203" s="72"/>
      <c r="B203" s="1" t="s">
        <v>268</v>
      </c>
      <c r="C203" s="73"/>
      <c r="D203" s="18">
        <v>10</v>
      </c>
      <c r="E203" s="18">
        <v>2</v>
      </c>
      <c r="F203" s="18">
        <v>8</v>
      </c>
      <c r="G203" s="18"/>
      <c r="H203" s="18"/>
      <c r="I203" s="87"/>
    </row>
    <row r="204" spans="1:9" ht="20.25" customHeight="1" x14ac:dyDescent="0.25">
      <c r="A204" s="72"/>
      <c r="B204" s="1" t="s">
        <v>269</v>
      </c>
      <c r="C204" s="73"/>
      <c r="D204" s="18">
        <v>3</v>
      </c>
      <c r="E204" s="18">
        <v>3</v>
      </c>
      <c r="F204" s="18">
        <v>0</v>
      </c>
      <c r="G204" s="18"/>
      <c r="H204" s="18"/>
      <c r="I204" s="87"/>
    </row>
    <row r="205" spans="1:9" ht="29.25" customHeight="1" x14ac:dyDescent="0.25">
      <c r="A205" s="72"/>
      <c r="B205" s="1" t="s">
        <v>270</v>
      </c>
      <c r="C205" s="73"/>
      <c r="D205" s="18">
        <v>10</v>
      </c>
      <c r="E205" s="18">
        <v>2</v>
      </c>
      <c r="F205" s="18">
        <v>8</v>
      </c>
      <c r="G205" s="18"/>
      <c r="H205" s="18"/>
      <c r="I205" s="87"/>
    </row>
    <row r="206" spans="1:9" x14ac:dyDescent="0.25">
      <c r="A206" s="72"/>
      <c r="B206" s="1" t="s">
        <v>271</v>
      </c>
      <c r="C206" s="73"/>
      <c r="D206" s="18">
        <v>3</v>
      </c>
      <c r="E206" s="18">
        <v>3</v>
      </c>
      <c r="F206" s="18">
        <v>0</v>
      </c>
      <c r="G206" s="18"/>
      <c r="H206" s="18"/>
      <c r="I206" s="87"/>
    </row>
    <row r="207" spans="1:9" ht="30" x14ac:dyDescent="0.25">
      <c r="A207" s="72"/>
      <c r="B207" s="1" t="s">
        <v>272</v>
      </c>
      <c r="C207" s="73"/>
      <c r="D207" s="28">
        <v>3</v>
      </c>
      <c r="E207" s="28">
        <v>3</v>
      </c>
      <c r="F207" s="18">
        <v>0</v>
      </c>
      <c r="G207" s="18"/>
      <c r="H207" s="18"/>
      <c r="I207" s="87"/>
    </row>
    <row r="208" spans="1:9" ht="30" x14ac:dyDescent="0.25">
      <c r="A208" s="72"/>
      <c r="B208" s="1" t="s">
        <v>273</v>
      </c>
      <c r="C208" s="73"/>
      <c r="D208" s="28">
        <v>3</v>
      </c>
      <c r="E208" s="28">
        <v>3</v>
      </c>
      <c r="F208" s="18">
        <v>0</v>
      </c>
      <c r="G208" s="18"/>
      <c r="H208" s="18"/>
      <c r="I208" s="87"/>
    </row>
    <row r="209" spans="1:9" ht="30" x14ac:dyDescent="0.25">
      <c r="A209" s="72"/>
      <c r="B209" s="1" t="s">
        <v>274</v>
      </c>
      <c r="C209" s="73"/>
      <c r="D209" s="18">
        <v>10</v>
      </c>
      <c r="E209" s="18">
        <v>2</v>
      </c>
      <c r="F209" s="18">
        <v>8</v>
      </c>
      <c r="G209" s="18"/>
      <c r="H209" s="18"/>
      <c r="I209" s="87"/>
    </row>
    <row r="210" spans="1:9" ht="30" x14ac:dyDescent="0.25">
      <c r="A210" s="72"/>
      <c r="B210" s="1" t="s">
        <v>275</v>
      </c>
      <c r="C210" s="73"/>
      <c r="D210" s="18">
        <v>2</v>
      </c>
      <c r="E210" s="18">
        <v>2</v>
      </c>
      <c r="F210" s="18">
        <v>0</v>
      </c>
      <c r="G210" s="18"/>
      <c r="H210" s="18"/>
      <c r="I210" s="87"/>
    </row>
    <row r="211" spans="1:9" x14ac:dyDescent="0.25">
      <c r="A211" s="72"/>
      <c r="B211" s="1" t="s">
        <v>276</v>
      </c>
      <c r="C211" s="73"/>
      <c r="D211" s="18">
        <v>10</v>
      </c>
      <c r="E211" s="18">
        <v>10</v>
      </c>
      <c r="F211" s="18">
        <v>0</v>
      </c>
      <c r="G211" s="18"/>
      <c r="H211" s="18"/>
      <c r="I211" s="87"/>
    </row>
    <row r="212" spans="1:9" x14ac:dyDescent="0.25">
      <c r="A212" s="72"/>
      <c r="B212" s="1" t="s">
        <v>277</v>
      </c>
      <c r="C212" s="73"/>
      <c r="D212" s="18">
        <v>3</v>
      </c>
      <c r="E212" s="18">
        <v>3</v>
      </c>
      <c r="F212" s="18">
        <v>0</v>
      </c>
      <c r="G212" s="18"/>
      <c r="H212" s="18"/>
      <c r="I212" s="87"/>
    </row>
    <row r="213" spans="1:9" x14ac:dyDescent="0.25">
      <c r="A213" s="72"/>
      <c r="B213" s="1" t="s">
        <v>278</v>
      </c>
      <c r="C213" s="73"/>
      <c r="D213" s="28">
        <v>3</v>
      </c>
      <c r="E213" s="28">
        <v>3</v>
      </c>
      <c r="F213" s="18">
        <v>0</v>
      </c>
      <c r="G213" s="18"/>
      <c r="H213" s="18"/>
      <c r="I213" s="87"/>
    </row>
    <row r="214" spans="1:9" x14ac:dyDescent="0.25">
      <c r="A214" s="72"/>
      <c r="B214" s="1" t="s">
        <v>279</v>
      </c>
      <c r="C214" s="73"/>
      <c r="D214" s="28">
        <v>3</v>
      </c>
      <c r="E214" s="28">
        <v>3</v>
      </c>
      <c r="F214" s="18">
        <v>0</v>
      </c>
      <c r="G214" s="18"/>
      <c r="H214" s="18"/>
      <c r="I214" s="87"/>
    </row>
    <row r="215" spans="1:9" x14ac:dyDescent="0.25">
      <c r="A215" s="72"/>
      <c r="B215" s="1" t="s">
        <v>280</v>
      </c>
      <c r="C215" s="73"/>
      <c r="D215" s="28">
        <v>3</v>
      </c>
      <c r="E215" s="28">
        <v>3</v>
      </c>
      <c r="F215" s="18">
        <v>0</v>
      </c>
      <c r="G215" s="18"/>
      <c r="H215" s="18"/>
      <c r="I215" s="87"/>
    </row>
    <row r="216" spans="1:9" x14ac:dyDescent="0.25">
      <c r="A216" s="72"/>
      <c r="B216" s="1" t="s">
        <v>281</v>
      </c>
      <c r="C216" s="73"/>
      <c r="D216" s="28">
        <v>3</v>
      </c>
      <c r="E216" s="28">
        <v>3</v>
      </c>
      <c r="F216" s="18">
        <v>0</v>
      </c>
      <c r="G216" s="18"/>
      <c r="H216" s="18"/>
      <c r="I216" s="87"/>
    </row>
    <row r="217" spans="1:9" x14ac:dyDescent="0.25">
      <c r="A217" s="72"/>
      <c r="B217" s="1" t="s">
        <v>282</v>
      </c>
      <c r="C217" s="73"/>
      <c r="D217" s="28">
        <v>3</v>
      </c>
      <c r="E217" s="28">
        <v>3</v>
      </c>
      <c r="F217" s="18">
        <v>0</v>
      </c>
      <c r="G217" s="18"/>
      <c r="H217" s="18"/>
      <c r="I217" s="87"/>
    </row>
    <row r="218" spans="1:9" ht="30.75" customHeight="1" x14ac:dyDescent="0.25">
      <c r="A218" s="72"/>
      <c r="B218" s="1" t="s">
        <v>283</v>
      </c>
      <c r="C218" s="73"/>
      <c r="D218" s="18">
        <v>10</v>
      </c>
      <c r="E218" s="18">
        <v>2</v>
      </c>
      <c r="F218" s="18">
        <v>8</v>
      </c>
      <c r="G218" s="18"/>
      <c r="H218" s="18"/>
      <c r="I218" s="87"/>
    </row>
    <row r="219" spans="1:9" ht="30" x14ac:dyDescent="0.25">
      <c r="A219" s="72"/>
      <c r="B219" s="1" t="s">
        <v>284</v>
      </c>
      <c r="C219" s="73"/>
      <c r="D219" s="28">
        <v>10</v>
      </c>
      <c r="E219" s="28">
        <v>2</v>
      </c>
      <c r="F219" s="28">
        <v>8</v>
      </c>
      <c r="G219" s="18"/>
      <c r="H219" s="18"/>
      <c r="I219" s="87"/>
    </row>
    <row r="220" spans="1:9" ht="30" x14ac:dyDescent="0.25">
      <c r="A220" s="72"/>
      <c r="B220" s="1" t="s">
        <v>285</v>
      </c>
      <c r="C220" s="73"/>
      <c r="D220" s="28">
        <v>10</v>
      </c>
      <c r="E220" s="28">
        <v>2</v>
      </c>
      <c r="F220" s="28">
        <v>8</v>
      </c>
      <c r="G220" s="18"/>
      <c r="H220" s="18"/>
      <c r="I220" s="87"/>
    </row>
    <row r="221" spans="1:9" x14ac:dyDescent="0.25">
      <c r="A221" s="72"/>
      <c r="B221" s="1" t="s">
        <v>286</v>
      </c>
      <c r="C221" s="73"/>
      <c r="D221" s="28">
        <v>10</v>
      </c>
      <c r="E221" s="28">
        <v>2</v>
      </c>
      <c r="F221" s="28">
        <v>8</v>
      </c>
      <c r="G221" s="18"/>
      <c r="H221" s="18"/>
      <c r="I221" s="87"/>
    </row>
    <row r="222" spans="1:9" x14ac:dyDescent="0.25">
      <c r="A222" s="72"/>
      <c r="B222" s="1" t="s">
        <v>287</v>
      </c>
      <c r="C222" s="73"/>
      <c r="D222" s="28">
        <v>10</v>
      </c>
      <c r="E222" s="28">
        <v>2</v>
      </c>
      <c r="F222" s="28">
        <v>8</v>
      </c>
      <c r="G222" s="18"/>
      <c r="H222" s="18"/>
      <c r="I222" s="87"/>
    </row>
    <row r="223" spans="1:9" x14ac:dyDescent="0.25">
      <c r="A223" s="72"/>
      <c r="B223" s="1" t="s">
        <v>288</v>
      </c>
      <c r="C223" s="73"/>
      <c r="D223" s="28">
        <v>10</v>
      </c>
      <c r="E223" s="28">
        <v>2</v>
      </c>
      <c r="F223" s="28">
        <v>8</v>
      </c>
      <c r="G223" s="18"/>
      <c r="H223" s="18"/>
      <c r="I223" s="87"/>
    </row>
    <row r="224" spans="1:9" ht="46.5" customHeight="1" x14ac:dyDescent="0.25">
      <c r="A224" s="72"/>
      <c r="B224" s="1" t="s">
        <v>289</v>
      </c>
      <c r="C224" s="73"/>
      <c r="D224" s="18">
        <v>6</v>
      </c>
      <c r="E224" s="18">
        <v>2</v>
      </c>
      <c r="F224" s="18">
        <v>4</v>
      </c>
      <c r="G224" s="18"/>
      <c r="H224" s="18"/>
      <c r="I224" s="87"/>
    </row>
    <row r="225" spans="1:9" ht="30" x14ac:dyDescent="0.25">
      <c r="A225" s="72"/>
      <c r="B225" s="1" t="s">
        <v>290</v>
      </c>
      <c r="C225" s="73"/>
      <c r="D225" s="18">
        <v>10</v>
      </c>
      <c r="E225" s="18">
        <v>2</v>
      </c>
      <c r="F225" s="18">
        <v>8</v>
      </c>
      <c r="G225" s="18"/>
      <c r="H225" s="18"/>
      <c r="I225" s="87"/>
    </row>
    <row r="226" spans="1:9" ht="30" x14ac:dyDescent="0.25">
      <c r="A226" s="72"/>
      <c r="B226" s="1" t="s">
        <v>291</v>
      </c>
      <c r="C226" s="73"/>
      <c r="D226" s="18">
        <v>10</v>
      </c>
      <c r="E226" s="18">
        <v>2</v>
      </c>
      <c r="F226" s="18">
        <v>8</v>
      </c>
      <c r="G226" s="18"/>
      <c r="H226" s="18"/>
      <c r="I226" s="87"/>
    </row>
    <row r="227" spans="1:9" ht="30" x14ac:dyDescent="0.25">
      <c r="A227" s="72"/>
      <c r="B227" s="1" t="s">
        <v>292</v>
      </c>
      <c r="C227" s="73"/>
      <c r="D227" s="28">
        <v>10</v>
      </c>
      <c r="E227" s="28">
        <v>2</v>
      </c>
      <c r="F227" s="28">
        <v>8</v>
      </c>
      <c r="G227" s="18"/>
      <c r="H227" s="18"/>
      <c r="I227" s="87"/>
    </row>
    <row r="228" spans="1:9" x14ac:dyDescent="0.25">
      <c r="A228" s="72"/>
      <c r="B228" s="1" t="s">
        <v>293</v>
      </c>
      <c r="C228" s="73"/>
      <c r="D228" s="28">
        <v>10</v>
      </c>
      <c r="E228" s="28">
        <v>2</v>
      </c>
      <c r="F228" s="28">
        <v>8</v>
      </c>
      <c r="G228" s="18"/>
      <c r="H228" s="18"/>
      <c r="I228" s="87"/>
    </row>
    <row r="229" spans="1:9" x14ac:dyDescent="0.25">
      <c r="A229" s="72"/>
      <c r="B229" s="1" t="s">
        <v>294</v>
      </c>
      <c r="C229" s="73"/>
      <c r="D229" s="28">
        <v>10</v>
      </c>
      <c r="E229" s="28">
        <v>2</v>
      </c>
      <c r="F229" s="28">
        <v>8</v>
      </c>
      <c r="G229" s="18"/>
      <c r="H229" s="18"/>
      <c r="I229" s="87"/>
    </row>
    <row r="230" spans="1:9" x14ac:dyDescent="0.25">
      <c r="A230" s="72"/>
      <c r="B230" s="1" t="s">
        <v>295</v>
      </c>
      <c r="C230" s="73"/>
      <c r="D230" s="28">
        <v>10</v>
      </c>
      <c r="E230" s="28">
        <v>2</v>
      </c>
      <c r="F230" s="28">
        <v>8</v>
      </c>
      <c r="G230" s="18"/>
      <c r="H230" s="18"/>
      <c r="I230" s="87"/>
    </row>
    <row r="231" spans="1:9" ht="15.75" x14ac:dyDescent="0.25">
      <c r="A231" s="72"/>
      <c r="B231" s="71" t="s">
        <v>1</v>
      </c>
      <c r="C231" s="71"/>
      <c r="D231" s="5">
        <f>SUM(D201:D230)</f>
        <v>200</v>
      </c>
      <c r="E231" s="4">
        <f>SUM(E201:E230)</f>
        <v>76</v>
      </c>
      <c r="F231" s="4">
        <f>SUM(F201:F230)</f>
        <v>124</v>
      </c>
      <c r="G231" s="4"/>
      <c r="H231" s="4"/>
      <c r="I231" s="88"/>
    </row>
    <row r="232" spans="1:9" x14ac:dyDescent="0.25">
      <c r="A232" s="72" t="s">
        <v>530</v>
      </c>
      <c r="B232" s="1" t="s">
        <v>296</v>
      </c>
      <c r="C232" s="73">
        <v>200</v>
      </c>
      <c r="D232" s="18">
        <v>4</v>
      </c>
      <c r="E232" s="18">
        <v>4</v>
      </c>
      <c r="F232" s="18">
        <v>0</v>
      </c>
      <c r="G232" s="18"/>
      <c r="H232" s="18"/>
      <c r="I232" s="86"/>
    </row>
    <row r="233" spans="1:9" x14ac:dyDescent="0.25">
      <c r="A233" s="72"/>
      <c r="B233" s="1" t="s">
        <v>297</v>
      </c>
      <c r="C233" s="73"/>
      <c r="D233" s="18">
        <v>4</v>
      </c>
      <c r="E233" s="18">
        <v>4</v>
      </c>
      <c r="F233" s="18">
        <v>0</v>
      </c>
      <c r="G233" s="18"/>
      <c r="H233" s="18"/>
      <c r="I233" s="87"/>
    </row>
    <row r="234" spans="1:9" ht="30" x14ac:dyDescent="0.25">
      <c r="A234" s="72"/>
      <c r="B234" s="1" t="s">
        <v>298</v>
      </c>
      <c r="C234" s="73"/>
      <c r="D234" s="18">
        <v>6</v>
      </c>
      <c r="E234" s="18">
        <v>6</v>
      </c>
      <c r="F234" s="18">
        <v>0</v>
      </c>
      <c r="G234" s="18"/>
      <c r="H234" s="18"/>
      <c r="I234" s="87"/>
    </row>
    <row r="235" spans="1:9" ht="30" x14ac:dyDescent="0.25">
      <c r="A235" s="72"/>
      <c r="B235" s="1" t="s">
        <v>299</v>
      </c>
      <c r="C235" s="73"/>
      <c r="D235" s="18">
        <v>6</v>
      </c>
      <c r="E235" s="18">
        <v>6</v>
      </c>
      <c r="F235" s="18">
        <v>0</v>
      </c>
      <c r="G235" s="18"/>
      <c r="H235" s="18"/>
      <c r="I235" s="87"/>
    </row>
    <row r="236" spans="1:9" ht="30" x14ac:dyDescent="0.25">
      <c r="A236" s="72"/>
      <c r="B236" s="1" t="s">
        <v>300</v>
      </c>
      <c r="C236" s="73"/>
      <c r="D236" s="18">
        <v>20</v>
      </c>
      <c r="E236" s="18">
        <v>10</v>
      </c>
      <c r="F236" s="18">
        <v>10</v>
      </c>
      <c r="G236" s="18"/>
      <c r="H236" s="18"/>
      <c r="I236" s="87"/>
    </row>
    <row r="237" spans="1:9" x14ac:dyDescent="0.25">
      <c r="A237" s="72"/>
      <c r="B237" s="1" t="s">
        <v>301</v>
      </c>
      <c r="C237" s="73"/>
      <c r="D237" s="18">
        <v>20</v>
      </c>
      <c r="E237" s="18">
        <v>10</v>
      </c>
      <c r="F237" s="18">
        <v>10</v>
      </c>
      <c r="G237" s="18"/>
      <c r="H237" s="18"/>
      <c r="I237" s="87"/>
    </row>
    <row r="238" spans="1:9" x14ac:dyDescent="0.25">
      <c r="A238" s="72"/>
      <c r="B238" s="1" t="s">
        <v>302</v>
      </c>
      <c r="C238" s="73"/>
      <c r="D238" s="18">
        <v>40</v>
      </c>
      <c r="E238" s="18">
        <v>10</v>
      </c>
      <c r="F238" s="18">
        <v>30</v>
      </c>
      <c r="G238" s="18"/>
      <c r="H238" s="18"/>
      <c r="I238" s="87"/>
    </row>
    <row r="239" spans="1:9" x14ac:dyDescent="0.25">
      <c r="A239" s="72"/>
      <c r="B239" s="1" t="s">
        <v>303</v>
      </c>
      <c r="C239" s="73"/>
      <c r="D239" s="18">
        <v>20</v>
      </c>
      <c r="E239" s="18">
        <v>2</v>
      </c>
      <c r="F239" s="18">
        <v>18</v>
      </c>
      <c r="G239" s="18"/>
      <c r="H239" s="18"/>
      <c r="I239" s="87"/>
    </row>
    <row r="240" spans="1:9" ht="30" x14ac:dyDescent="0.25">
      <c r="A240" s="72"/>
      <c r="B240" s="1" t="s">
        <v>304</v>
      </c>
      <c r="C240" s="73"/>
      <c r="D240" s="18">
        <v>40</v>
      </c>
      <c r="E240" s="18">
        <v>10</v>
      </c>
      <c r="F240" s="18">
        <v>30</v>
      </c>
      <c r="G240" s="18"/>
      <c r="H240" s="18"/>
      <c r="I240" s="87"/>
    </row>
    <row r="241" spans="1:9" x14ac:dyDescent="0.25">
      <c r="A241" s="72"/>
      <c r="B241" s="1" t="s">
        <v>305</v>
      </c>
      <c r="C241" s="73"/>
      <c r="D241" s="18">
        <v>40</v>
      </c>
      <c r="E241" s="18">
        <v>10</v>
      </c>
      <c r="F241" s="18">
        <v>30</v>
      </c>
      <c r="G241" s="18"/>
      <c r="H241" s="18"/>
      <c r="I241" s="87"/>
    </row>
    <row r="242" spans="1:9" ht="15.75" x14ac:dyDescent="0.25">
      <c r="A242" s="72"/>
      <c r="B242" s="71" t="s">
        <v>1</v>
      </c>
      <c r="C242" s="71"/>
      <c r="D242" s="5">
        <f>SUM(D232:D241)</f>
        <v>200</v>
      </c>
      <c r="E242" s="4">
        <f>SUM(E232:E241)</f>
        <v>72</v>
      </c>
      <c r="F242" s="4">
        <f>SUM(F232:F241)</f>
        <v>128</v>
      </c>
      <c r="G242" s="4"/>
      <c r="H242" s="4"/>
      <c r="I242" s="88"/>
    </row>
    <row r="243" spans="1:9" x14ac:dyDescent="0.25">
      <c r="A243" s="72" t="s">
        <v>531</v>
      </c>
      <c r="B243" s="1" t="s">
        <v>306</v>
      </c>
      <c r="C243" s="73">
        <v>200</v>
      </c>
      <c r="D243" s="18">
        <v>1</v>
      </c>
      <c r="E243" s="18">
        <v>1</v>
      </c>
      <c r="F243" s="18">
        <v>0</v>
      </c>
      <c r="G243" s="18"/>
      <c r="H243" s="18"/>
      <c r="I243" s="86"/>
    </row>
    <row r="244" spans="1:9" x14ac:dyDescent="0.25">
      <c r="A244" s="72"/>
      <c r="B244" s="1" t="s">
        <v>307</v>
      </c>
      <c r="C244" s="73"/>
      <c r="D244" s="18">
        <v>1</v>
      </c>
      <c r="E244" s="18">
        <v>1</v>
      </c>
      <c r="F244" s="18">
        <v>0</v>
      </c>
      <c r="G244" s="18"/>
      <c r="H244" s="18"/>
      <c r="I244" s="87"/>
    </row>
    <row r="245" spans="1:9" ht="30" x14ac:dyDescent="0.25">
      <c r="A245" s="72"/>
      <c r="B245" s="1" t="s">
        <v>308</v>
      </c>
      <c r="C245" s="73"/>
      <c r="D245" s="18">
        <v>3</v>
      </c>
      <c r="E245" s="18">
        <v>3</v>
      </c>
      <c r="F245" s="18">
        <v>0</v>
      </c>
      <c r="G245" s="18"/>
      <c r="H245" s="18"/>
      <c r="I245" s="87"/>
    </row>
    <row r="246" spans="1:9" ht="30" x14ac:dyDescent="0.25">
      <c r="A246" s="72"/>
      <c r="B246" s="1" t="s">
        <v>309</v>
      </c>
      <c r="C246" s="73"/>
      <c r="D246" s="18">
        <v>5</v>
      </c>
      <c r="E246" s="18">
        <v>5</v>
      </c>
      <c r="F246" s="18">
        <v>0</v>
      </c>
      <c r="G246" s="18"/>
      <c r="H246" s="18"/>
      <c r="I246" s="87"/>
    </row>
    <row r="247" spans="1:9" ht="30" x14ac:dyDescent="0.25">
      <c r="A247" s="72"/>
      <c r="B247" s="1" t="s">
        <v>310</v>
      </c>
      <c r="C247" s="73"/>
      <c r="D247" s="28">
        <v>5</v>
      </c>
      <c r="E247" s="28">
        <v>5</v>
      </c>
      <c r="F247" s="18">
        <v>0</v>
      </c>
      <c r="G247" s="18"/>
      <c r="H247" s="18"/>
      <c r="I247" s="87"/>
    </row>
    <row r="248" spans="1:9" x14ac:dyDescent="0.25">
      <c r="A248" s="72"/>
      <c r="B248" s="1" t="s">
        <v>311</v>
      </c>
      <c r="C248" s="73"/>
      <c r="D248" s="28">
        <v>5</v>
      </c>
      <c r="E248" s="28">
        <v>5</v>
      </c>
      <c r="F248" s="18">
        <v>0</v>
      </c>
      <c r="G248" s="18"/>
      <c r="H248" s="18"/>
      <c r="I248" s="87"/>
    </row>
    <row r="249" spans="1:9" ht="30" x14ac:dyDescent="0.25">
      <c r="A249" s="72"/>
      <c r="B249" s="1" t="s">
        <v>312</v>
      </c>
      <c r="C249" s="73"/>
      <c r="D249" s="28">
        <v>5</v>
      </c>
      <c r="E249" s="28">
        <v>5</v>
      </c>
      <c r="F249" s="18">
        <v>0</v>
      </c>
      <c r="G249" s="18"/>
      <c r="H249" s="18"/>
      <c r="I249" s="87"/>
    </row>
    <row r="250" spans="1:9" ht="30" x14ac:dyDescent="0.25">
      <c r="A250" s="72"/>
      <c r="B250" s="1" t="s">
        <v>313</v>
      </c>
      <c r="C250" s="73"/>
      <c r="D250" s="18">
        <v>10</v>
      </c>
      <c r="E250" s="18">
        <v>2</v>
      </c>
      <c r="F250" s="18">
        <v>8</v>
      </c>
      <c r="G250" s="18"/>
      <c r="H250" s="18"/>
      <c r="I250" s="87"/>
    </row>
    <row r="251" spans="1:9" x14ac:dyDescent="0.25">
      <c r="A251" s="72"/>
      <c r="B251" s="1" t="s">
        <v>314</v>
      </c>
      <c r="C251" s="73"/>
      <c r="D251" s="28">
        <v>10</v>
      </c>
      <c r="E251" s="28">
        <v>2</v>
      </c>
      <c r="F251" s="28">
        <v>8</v>
      </c>
      <c r="G251" s="18"/>
      <c r="H251" s="18"/>
      <c r="I251" s="87"/>
    </row>
    <row r="252" spans="1:9" ht="30" x14ac:dyDescent="0.25">
      <c r="A252" s="72"/>
      <c r="B252" s="1" t="s">
        <v>315</v>
      </c>
      <c r="C252" s="73"/>
      <c r="D252" s="28">
        <v>10</v>
      </c>
      <c r="E252" s="28">
        <v>2</v>
      </c>
      <c r="F252" s="28">
        <v>8</v>
      </c>
      <c r="G252" s="18"/>
      <c r="H252" s="18"/>
      <c r="I252" s="87"/>
    </row>
    <row r="253" spans="1:9" ht="30" x14ac:dyDescent="0.25">
      <c r="A253" s="72"/>
      <c r="B253" s="1" t="s">
        <v>316</v>
      </c>
      <c r="C253" s="73"/>
      <c r="D253" s="28">
        <v>10</v>
      </c>
      <c r="E253" s="28">
        <v>2</v>
      </c>
      <c r="F253" s="28">
        <v>8</v>
      </c>
      <c r="G253" s="18"/>
      <c r="H253" s="18"/>
      <c r="I253" s="87"/>
    </row>
    <row r="254" spans="1:9" ht="30" x14ac:dyDescent="0.25">
      <c r="A254" s="72"/>
      <c r="B254" s="1" t="s">
        <v>317</v>
      </c>
      <c r="C254" s="73"/>
      <c r="D254" s="28">
        <v>10</v>
      </c>
      <c r="E254" s="28">
        <v>2</v>
      </c>
      <c r="F254" s="28">
        <v>8</v>
      </c>
      <c r="G254" s="18"/>
      <c r="H254" s="18"/>
      <c r="I254" s="87"/>
    </row>
    <row r="255" spans="1:9" x14ac:dyDescent="0.25">
      <c r="A255" s="72"/>
      <c r="B255" s="1" t="s">
        <v>318</v>
      </c>
      <c r="C255" s="73"/>
      <c r="D255" s="28">
        <v>10</v>
      </c>
      <c r="E255" s="28">
        <v>2</v>
      </c>
      <c r="F255" s="28">
        <v>8</v>
      </c>
      <c r="G255" s="18"/>
      <c r="H255" s="18"/>
      <c r="I255" s="87"/>
    </row>
    <row r="256" spans="1:9" x14ac:dyDescent="0.25">
      <c r="A256" s="72"/>
      <c r="B256" s="1" t="s">
        <v>319</v>
      </c>
      <c r="C256" s="73"/>
      <c r="D256" s="28">
        <v>10</v>
      </c>
      <c r="E256" s="28">
        <v>2</v>
      </c>
      <c r="F256" s="28">
        <v>8</v>
      </c>
      <c r="G256" s="18"/>
      <c r="H256" s="18"/>
      <c r="I256" s="87"/>
    </row>
    <row r="257" spans="1:9" x14ac:dyDescent="0.25">
      <c r="A257" s="72"/>
      <c r="B257" s="1" t="s">
        <v>320</v>
      </c>
      <c r="C257" s="73"/>
      <c r="D257" s="18">
        <v>5</v>
      </c>
      <c r="E257" s="18">
        <v>5</v>
      </c>
      <c r="F257" s="18">
        <v>0</v>
      </c>
      <c r="G257" s="18"/>
      <c r="H257" s="18"/>
      <c r="I257" s="87"/>
    </row>
    <row r="258" spans="1:9" x14ac:dyDescent="0.25">
      <c r="A258" s="72"/>
      <c r="B258" s="1" t="s">
        <v>321</v>
      </c>
      <c r="C258" s="73"/>
      <c r="D258" s="18">
        <v>10</v>
      </c>
      <c r="E258" s="18">
        <v>2</v>
      </c>
      <c r="F258" s="18">
        <v>8</v>
      </c>
      <c r="G258" s="18"/>
      <c r="H258" s="18"/>
      <c r="I258" s="87"/>
    </row>
    <row r="259" spans="1:9" x14ac:dyDescent="0.25">
      <c r="A259" s="72"/>
      <c r="B259" s="1" t="s">
        <v>322</v>
      </c>
      <c r="C259" s="73"/>
      <c r="D259" s="18">
        <v>5</v>
      </c>
      <c r="E259" s="18">
        <v>5</v>
      </c>
      <c r="F259" s="18">
        <v>0</v>
      </c>
      <c r="G259" s="18"/>
      <c r="H259" s="18"/>
      <c r="I259" s="87"/>
    </row>
    <row r="260" spans="1:9" x14ac:dyDescent="0.25">
      <c r="A260" s="72"/>
      <c r="B260" s="1" t="s">
        <v>323</v>
      </c>
      <c r="C260" s="73"/>
      <c r="D260" s="18">
        <v>10</v>
      </c>
      <c r="E260" s="18">
        <v>2</v>
      </c>
      <c r="F260" s="18">
        <v>8</v>
      </c>
      <c r="G260" s="18"/>
      <c r="H260" s="18"/>
      <c r="I260" s="87"/>
    </row>
    <row r="261" spans="1:9" ht="30" x14ac:dyDescent="0.25">
      <c r="A261" s="72"/>
      <c r="B261" s="1" t="s">
        <v>324</v>
      </c>
      <c r="C261" s="73"/>
      <c r="D261" s="28">
        <v>10</v>
      </c>
      <c r="E261" s="28">
        <v>2</v>
      </c>
      <c r="F261" s="28">
        <v>8</v>
      </c>
      <c r="G261" s="18"/>
      <c r="H261" s="18"/>
      <c r="I261" s="87"/>
    </row>
    <row r="262" spans="1:9" ht="19.5" customHeight="1" x14ac:dyDescent="0.25">
      <c r="A262" s="72"/>
      <c r="B262" s="1" t="s">
        <v>325</v>
      </c>
      <c r="C262" s="73"/>
      <c r="D262" s="28">
        <v>10</v>
      </c>
      <c r="E262" s="28">
        <v>2</v>
      </c>
      <c r="F262" s="28">
        <v>8</v>
      </c>
      <c r="G262" s="18"/>
      <c r="H262" s="18"/>
      <c r="I262" s="87"/>
    </row>
    <row r="263" spans="1:9" x14ac:dyDescent="0.25">
      <c r="A263" s="72"/>
      <c r="B263" s="1" t="s">
        <v>326</v>
      </c>
      <c r="C263" s="73"/>
      <c r="D263" s="28">
        <v>10</v>
      </c>
      <c r="E263" s="28">
        <v>2</v>
      </c>
      <c r="F263" s="28">
        <v>8</v>
      </c>
      <c r="G263" s="18"/>
      <c r="H263" s="18"/>
      <c r="I263" s="87"/>
    </row>
    <row r="264" spans="1:9" x14ac:dyDescent="0.25">
      <c r="A264" s="72"/>
      <c r="B264" s="1" t="s">
        <v>327</v>
      </c>
      <c r="C264" s="73"/>
      <c r="D264" s="28">
        <v>10</v>
      </c>
      <c r="E264" s="28">
        <v>2</v>
      </c>
      <c r="F264" s="28">
        <v>8</v>
      </c>
      <c r="G264" s="18"/>
      <c r="H264" s="18"/>
      <c r="I264" s="87"/>
    </row>
    <row r="265" spans="1:9" ht="30" x14ac:dyDescent="0.25">
      <c r="A265" s="72"/>
      <c r="B265" s="1" t="s">
        <v>328</v>
      </c>
      <c r="C265" s="73"/>
      <c r="D265" s="18">
        <v>5</v>
      </c>
      <c r="E265" s="18">
        <v>5</v>
      </c>
      <c r="F265" s="18">
        <v>0</v>
      </c>
      <c r="G265" s="18"/>
      <c r="H265" s="18"/>
      <c r="I265" s="87"/>
    </row>
    <row r="266" spans="1:9" x14ac:dyDescent="0.25">
      <c r="A266" s="72"/>
      <c r="B266" s="1" t="s">
        <v>329</v>
      </c>
      <c r="C266" s="73"/>
      <c r="D266" s="18">
        <v>10</v>
      </c>
      <c r="E266" s="18">
        <v>2</v>
      </c>
      <c r="F266" s="18">
        <v>8</v>
      </c>
      <c r="G266" s="18"/>
      <c r="H266" s="18"/>
      <c r="I266" s="87"/>
    </row>
    <row r="267" spans="1:9" x14ac:dyDescent="0.25">
      <c r="A267" s="72"/>
      <c r="B267" s="1" t="s">
        <v>330</v>
      </c>
      <c r="C267" s="73"/>
      <c r="D267" s="28">
        <v>10</v>
      </c>
      <c r="E267" s="28">
        <v>2</v>
      </c>
      <c r="F267" s="28">
        <v>8</v>
      </c>
      <c r="G267" s="18"/>
      <c r="H267" s="18"/>
      <c r="I267" s="87"/>
    </row>
    <row r="268" spans="1:9" x14ac:dyDescent="0.25">
      <c r="A268" s="72"/>
      <c r="B268" s="1" t="s">
        <v>331</v>
      </c>
      <c r="C268" s="73"/>
      <c r="D268" s="28">
        <v>10</v>
      </c>
      <c r="E268" s="28">
        <v>2</v>
      </c>
      <c r="F268" s="28">
        <v>8</v>
      </c>
      <c r="G268" s="18"/>
      <c r="H268" s="18"/>
      <c r="I268" s="87"/>
    </row>
    <row r="269" spans="1:9" ht="15.75" x14ac:dyDescent="0.25">
      <c r="A269" s="72"/>
      <c r="B269" s="71" t="s">
        <v>1</v>
      </c>
      <c r="C269" s="71"/>
      <c r="D269" s="5">
        <f>SUM(D243:D268)</f>
        <v>200</v>
      </c>
      <c r="E269" s="4">
        <f>SUM(E243:E268)</f>
        <v>72</v>
      </c>
      <c r="F269" s="4">
        <f>SUM(F243:F268)</f>
        <v>128</v>
      </c>
      <c r="G269" s="4"/>
      <c r="H269" s="4"/>
      <c r="I269" s="88"/>
    </row>
    <row r="270" spans="1:9" ht="30" x14ac:dyDescent="0.25">
      <c r="A270" s="72" t="s">
        <v>532</v>
      </c>
      <c r="B270" s="1" t="s">
        <v>332</v>
      </c>
      <c r="C270" s="73">
        <v>200</v>
      </c>
      <c r="D270" s="18">
        <v>6</v>
      </c>
      <c r="E270" s="18">
        <v>4</v>
      </c>
      <c r="F270" s="18">
        <v>2</v>
      </c>
      <c r="G270" s="18"/>
      <c r="H270" s="18"/>
      <c r="I270" s="86"/>
    </row>
    <row r="271" spans="1:9" ht="30" x14ac:dyDescent="0.25">
      <c r="A271" s="72"/>
      <c r="B271" s="1" t="s">
        <v>333</v>
      </c>
      <c r="C271" s="73"/>
      <c r="D271" s="18">
        <v>6</v>
      </c>
      <c r="E271" s="18">
        <v>2</v>
      </c>
      <c r="F271" s="18">
        <v>4</v>
      </c>
      <c r="G271" s="18"/>
      <c r="H271" s="18"/>
      <c r="I271" s="87"/>
    </row>
    <row r="272" spans="1:9" ht="30" x14ac:dyDescent="0.25">
      <c r="A272" s="72"/>
      <c r="B272" s="1" t="s">
        <v>334</v>
      </c>
      <c r="C272" s="73"/>
      <c r="D272" s="18">
        <v>4</v>
      </c>
      <c r="E272" s="18">
        <v>4</v>
      </c>
      <c r="F272" s="18">
        <v>0</v>
      </c>
      <c r="G272" s="18"/>
      <c r="H272" s="18"/>
      <c r="I272" s="87"/>
    </row>
    <row r="273" spans="1:9" x14ac:dyDescent="0.25">
      <c r="A273" s="72"/>
      <c r="B273" s="1" t="s">
        <v>335</v>
      </c>
      <c r="C273" s="73"/>
      <c r="D273" s="18">
        <v>4</v>
      </c>
      <c r="E273" s="18">
        <v>4</v>
      </c>
      <c r="F273" s="18">
        <v>0</v>
      </c>
      <c r="G273" s="18"/>
      <c r="H273" s="18"/>
      <c r="I273" s="87"/>
    </row>
    <row r="274" spans="1:9" ht="30" x14ac:dyDescent="0.25">
      <c r="A274" s="72"/>
      <c r="B274" s="1" t="s">
        <v>336</v>
      </c>
      <c r="C274" s="73"/>
      <c r="D274" s="18">
        <v>4</v>
      </c>
      <c r="E274" s="18">
        <v>4</v>
      </c>
      <c r="F274" s="18">
        <v>0</v>
      </c>
      <c r="G274" s="18"/>
      <c r="H274" s="18"/>
      <c r="I274" s="87"/>
    </row>
    <row r="275" spans="1:9" ht="30" x14ac:dyDescent="0.25">
      <c r="A275" s="72"/>
      <c r="B275" s="1" t="s">
        <v>337</v>
      </c>
      <c r="C275" s="73"/>
      <c r="D275" s="18">
        <v>20</v>
      </c>
      <c r="E275" s="18">
        <v>2</v>
      </c>
      <c r="F275" s="18">
        <v>18</v>
      </c>
      <c r="G275" s="18"/>
      <c r="H275" s="18"/>
      <c r="I275" s="87"/>
    </row>
    <row r="276" spans="1:9" ht="30" x14ac:dyDescent="0.25">
      <c r="A276" s="72"/>
      <c r="B276" s="1" t="s">
        <v>338</v>
      </c>
      <c r="C276" s="73"/>
      <c r="D276" s="28">
        <v>20</v>
      </c>
      <c r="E276" s="28">
        <v>2</v>
      </c>
      <c r="F276" s="28">
        <v>18</v>
      </c>
      <c r="G276" s="18"/>
      <c r="H276" s="18"/>
      <c r="I276" s="87"/>
    </row>
    <row r="277" spans="1:9" ht="30" x14ac:dyDescent="0.25">
      <c r="A277" s="72"/>
      <c r="B277" s="1" t="s">
        <v>339</v>
      </c>
      <c r="C277" s="73"/>
      <c r="D277" s="28">
        <v>20</v>
      </c>
      <c r="E277" s="28">
        <v>2</v>
      </c>
      <c r="F277" s="28">
        <v>18</v>
      </c>
      <c r="G277" s="18"/>
      <c r="H277" s="18"/>
      <c r="I277" s="87"/>
    </row>
    <row r="278" spans="1:9" ht="30" x14ac:dyDescent="0.25">
      <c r="A278" s="72"/>
      <c r="B278" s="1" t="s">
        <v>340</v>
      </c>
      <c r="C278" s="73"/>
      <c r="D278" s="28">
        <v>20</v>
      </c>
      <c r="E278" s="28">
        <v>2</v>
      </c>
      <c r="F278" s="28">
        <v>18</v>
      </c>
      <c r="G278" s="18"/>
      <c r="H278" s="18"/>
      <c r="I278" s="87"/>
    </row>
    <row r="279" spans="1:9" ht="30" x14ac:dyDescent="0.25">
      <c r="A279" s="72"/>
      <c r="B279" s="1" t="s">
        <v>341</v>
      </c>
      <c r="C279" s="73"/>
      <c r="D279" s="28">
        <v>20</v>
      </c>
      <c r="E279" s="28">
        <v>2</v>
      </c>
      <c r="F279" s="28">
        <v>18</v>
      </c>
      <c r="G279" s="18"/>
      <c r="H279" s="18"/>
      <c r="I279" s="87"/>
    </row>
    <row r="280" spans="1:9" ht="30" x14ac:dyDescent="0.25">
      <c r="A280" s="72"/>
      <c r="B280" s="1" t="s">
        <v>342</v>
      </c>
      <c r="C280" s="73"/>
      <c r="D280" s="18">
        <v>4</v>
      </c>
      <c r="E280" s="18">
        <v>4</v>
      </c>
      <c r="F280" s="18">
        <v>0</v>
      </c>
      <c r="G280" s="18"/>
      <c r="H280" s="18"/>
      <c r="I280" s="87"/>
    </row>
    <row r="281" spans="1:9" ht="30" x14ac:dyDescent="0.25">
      <c r="A281" s="72"/>
      <c r="B281" s="1" t="s">
        <v>343</v>
      </c>
      <c r="C281" s="73"/>
      <c r="D281" s="18">
        <v>20</v>
      </c>
      <c r="E281" s="18">
        <v>2</v>
      </c>
      <c r="F281" s="18">
        <v>18</v>
      </c>
      <c r="G281" s="18"/>
      <c r="H281" s="18"/>
      <c r="I281" s="87"/>
    </row>
    <row r="282" spans="1:9" ht="30" x14ac:dyDescent="0.25">
      <c r="A282" s="72"/>
      <c r="B282" s="1" t="s">
        <v>344</v>
      </c>
      <c r="C282" s="73"/>
      <c r="D282" s="18">
        <v>4</v>
      </c>
      <c r="E282" s="18">
        <v>4</v>
      </c>
      <c r="F282" s="18">
        <v>0</v>
      </c>
      <c r="G282" s="18"/>
      <c r="H282" s="18"/>
      <c r="I282" s="87"/>
    </row>
    <row r="283" spans="1:9" ht="30" x14ac:dyDescent="0.25">
      <c r="A283" s="72"/>
      <c r="B283" s="1" t="s">
        <v>345</v>
      </c>
      <c r="C283" s="73"/>
      <c r="D283" s="18">
        <v>20</v>
      </c>
      <c r="E283" s="18">
        <v>2</v>
      </c>
      <c r="F283" s="18">
        <v>18</v>
      </c>
      <c r="G283" s="18"/>
      <c r="H283" s="18"/>
      <c r="I283" s="87"/>
    </row>
    <row r="284" spans="1:9" ht="32.25" customHeight="1" x14ac:dyDescent="0.25">
      <c r="A284" s="72"/>
      <c r="B284" s="1" t="s">
        <v>346</v>
      </c>
      <c r="C284" s="73"/>
      <c r="D284" s="18">
        <v>4</v>
      </c>
      <c r="E284" s="18">
        <v>4</v>
      </c>
      <c r="F284" s="18">
        <v>0</v>
      </c>
      <c r="G284" s="18"/>
      <c r="H284" s="18"/>
      <c r="I284" s="87"/>
    </row>
    <row r="285" spans="1:9" ht="30" x14ac:dyDescent="0.25">
      <c r="A285" s="72"/>
      <c r="B285" s="1" t="s">
        <v>347</v>
      </c>
      <c r="C285" s="73"/>
      <c r="D285" s="18">
        <v>4</v>
      </c>
      <c r="E285" s="18">
        <v>4</v>
      </c>
      <c r="F285" s="18">
        <v>0</v>
      </c>
      <c r="G285" s="18"/>
      <c r="H285" s="18"/>
      <c r="I285" s="87"/>
    </row>
    <row r="286" spans="1:9" ht="30" x14ac:dyDescent="0.25">
      <c r="A286" s="72"/>
      <c r="B286" s="1" t="s">
        <v>348</v>
      </c>
      <c r="C286" s="73"/>
      <c r="D286" s="18">
        <v>20</v>
      </c>
      <c r="E286" s="18">
        <v>2</v>
      </c>
      <c r="F286" s="18">
        <v>18</v>
      </c>
      <c r="G286" s="18"/>
      <c r="H286" s="18"/>
      <c r="I286" s="87"/>
    </row>
    <row r="287" spans="1:9" ht="15.75" x14ac:dyDescent="0.25">
      <c r="A287" s="72"/>
      <c r="B287" s="71" t="s">
        <v>1</v>
      </c>
      <c r="C287" s="71"/>
      <c r="D287" s="5">
        <f>SUM(D270:D286)</f>
        <v>200</v>
      </c>
      <c r="E287" s="4">
        <f>SUM(E270:E286)</f>
        <v>50</v>
      </c>
      <c r="F287" s="4">
        <f>SUM(F270:F286)</f>
        <v>150</v>
      </c>
      <c r="G287" s="4"/>
      <c r="H287" s="4"/>
      <c r="I287" s="88"/>
    </row>
    <row r="288" spans="1:9" ht="30" x14ac:dyDescent="0.25">
      <c r="A288" s="72" t="s">
        <v>533</v>
      </c>
      <c r="B288" s="1" t="s">
        <v>349</v>
      </c>
      <c r="C288" s="73">
        <v>200</v>
      </c>
      <c r="D288" s="18"/>
      <c r="E288" s="18"/>
      <c r="F288" s="18"/>
      <c r="G288" s="18"/>
      <c r="H288" s="18"/>
      <c r="I288" s="86"/>
    </row>
    <row r="289" spans="1:9" x14ac:dyDescent="0.25">
      <c r="A289" s="72"/>
      <c r="B289" s="24" t="s">
        <v>350</v>
      </c>
      <c r="C289" s="73"/>
      <c r="D289" s="18">
        <v>1</v>
      </c>
      <c r="E289" s="18">
        <v>1</v>
      </c>
      <c r="F289" s="18">
        <v>0</v>
      </c>
      <c r="G289" s="18"/>
      <c r="H289" s="18"/>
      <c r="I289" s="87"/>
    </row>
    <row r="290" spans="1:9" x14ac:dyDescent="0.25">
      <c r="A290" s="72"/>
      <c r="B290" s="24" t="s">
        <v>351</v>
      </c>
      <c r="C290" s="73"/>
      <c r="D290" s="28">
        <v>1</v>
      </c>
      <c r="E290" s="28">
        <v>1</v>
      </c>
      <c r="F290" s="18">
        <v>0</v>
      </c>
      <c r="G290" s="18"/>
      <c r="H290" s="18"/>
      <c r="I290" s="87"/>
    </row>
    <row r="291" spans="1:9" x14ac:dyDescent="0.25">
      <c r="A291" s="72"/>
      <c r="B291" s="24" t="s">
        <v>352</v>
      </c>
      <c r="C291" s="73"/>
      <c r="D291" s="28">
        <v>1</v>
      </c>
      <c r="E291" s="28">
        <v>1</v>
      </c>
      <c r="F291" s="18">
        <v>0</v>
      </c>
      <c r="G291" s="18"/>
      <c r="H291" s="18"/>
      <c r="I291" s="87"/>
    </row>
    <row r="292" spans="1:9" x14ac:dyDescent="0.25">
      <c r="A292" s="72"/>
      <c r="B292" s="24" t="s">
        <v>353</v>
      </c>
      <c r="C292" s="73"/>
      <c r="D292" s="28">
        <v>1</v>
      </c>
      <c r="E292" s="28">
        <v>1</v>
      </c>
      <c r="F292" s="18">
        <v>0</v>
      </c>
      <c r="G292" s="18"/>
      <c r="H292" s="18"/>
      <c r="I292" s="87"/>
    </row>
    <row r="293" spans="1:9" x14ac:dyDescent="0.25">
      <c r="A293" s="72"/>
      <c r="B293" s="24" t="s">
        <v>354</v>
      </c>
      <c r="C293" s="73"/>
      <c r="D293" s="28">
        <v>1</v>
      </c>
      <c r="E293" s="28">
        <v>1</v>
      </c>
      <c r="F293" s="18">
        <v>0</v>
      </c>
      <c r="G293" s="18"/>
      <c r="H293" s="18"/>
      <c r="I293" s="87"/>
    </row>
    <row r="294" spans="1:9" x14ac:dyDescent="0.25">
      <c r="A294" s="72"/>
      <c r="B294" s="24" t="s">
        <v>355</v>
      </c>
      <c r="C294" s="73"/>
      <c r="D294" s="28">
        <v>1</v>
      </c>
      <c r="E294" s="28">
        <v>1</v>
      </c>
      <c r="F294" s="18">
        <v>0</v>
      </c>
      <c r="G294" s="18"/>
      <c r="H294" s="18"/>
      <c r="I294" s="87"/>
    </row>
    <row r="295" spans="1:9" ht="30" x14ac:dyDescent="0.25">
      <c r="A295" s="72"/>
      <c r="B295" s="1" t="s">
        <v>356</v>
      </c>
      <c r="C295" s="73"/>
      <c r="D295" s="18"/>
      <c r="E295" s="18"/>
      <c r="F295" s="18"/>
      <c r="G295" s="18"/>
      <c r="H295" s="18"/>
      <c r="I295" s="87"/>
    </row>
    <row r="296" spans="1:9" x14ac:dyDescent="0.25">
      <c r="A296" s="72"/>
      <c r="B296" s="24" t="s">
        <v>357</v>
      </c>
      <c r="C296" s="73"/>
      <c r="D296" s="18">
        <v>1</v>
      </c>
      <c r="E296" s="18">
        <v>1</v>
      </c>
      <c r="F296" s="18">
        <v>0</v>
      </c>
      <c r="G296" s="18"/>
      <c r="H296" s="18"/>
      <c r="I296" s="87"/>
    </row>
    <row r="297" spans="1:9" x14ac:dyDescent="0.25">
      <c r="A297" s="72"/>
      <c r="B297" s="24" t="s">
        <v>358</v>
      </c>
      <c r="C297" s="73"/>
      <c r="D297" s="28">
        <v>1</v>
      </c>
      <c r="E297" s="28">
        <v>1</v>
      </c>
      <c r="F297" s="18">
        <v>0</v>
      </c>
      <c r="G297" s="18"/>
      <c r="H297" s="18"/>
      <c r="I297" s="87"/>
    </row>
    <row r="298" spans="1:9" x14ac:dyDescent="0.25">
      <c r="A298" s="72"/>
      <c r="B298" s="24" t="s">
        <v>359</v>
      </c>
      <c r="C298" s="73"/>
      <c r="D298" s="28">
        <v>1</v>
      </c>
      <c r="E298" s="28">
        <v>1</v>
      </c>
      <c r="F298" s="18">
        <v>0</v>
      </c>
      <c r="G298" s="18"/>
      <c r="H298" s="18"/>
      <c r="I298" s="87"/>
    </row>
    <row r="299" spans="1:9" x14ac:dyDescent="0.25">
      <c r="A299" s="72"/>
      <c r="B299" s="24" t="s">
        <v>360</v>
      </c>
      <c r="C299" s="73"/>
      <c r="D299" s="28">
        <v>1</v>
      </c>
      <c r="E299" s="28">
        <v>1</v>
      </c>
      <c r="F299" s="18">
        <v>0</v>
      </c>
      <c r="G299" s="18"/>
      <c r="H299" s="18"/>
      <c r="I299" s="87"/>
    </row>
    <row r="300" spans="1:9" x14ac:dyDescent="0.25">
      <c r="A300" s="72"/>
      <c r="B300" s="24" t="s">
        <v>361</v>
      </c>
      <c r="C300" s="73"/>
      <c r="D300" s="28">
        <v>1</v>
      </c>
      <c r="E300" s="28">
        <v>1</v>
      </c>
      <c r="F300" s="18">
        <v>0</v>
      </c>
      <c r="G300" s="18"/>
      <c r="H300" s="18"/>
      <c r="I300" s="87"/>
    </row>
    <row r="301" spans="1:9" x14ac:dyDescent="0.25">
      <c r="A301" s="72"/>
      <c r="B301" s="24" t="s">
        <v>362</v>
      </c>
      <c r="C301" s="73"/>
      <c r="D301" s="28">
        <v>1</v>
      </c>
      <c r="E301" s="28">
        <v>1</v>
      </c>
      <c r="F301" s="18">
        <v>0</v>
      </c>
      <c r="G301" s="18"/>
      <c r="H301" s="18"/>
      <c r="I301" s="87"/>
    </row>
    <row r="302" spans="1:9" x14ac:dyDescent="0.25">
      <c r="A302" s="72"/>
      <c r="B302" s="1" t="s">
        <v>363</v>
      </c>
      <c r="C302" s="73"/>
      <c r="D302" s="18">
        <v>4</v>
      </c>
      <c r="E302" s="18">
        <v>2</v>
      </c>
      <c r="F302" s="18">
        <v>2</v>
      </c>
      <c r="G302" s="18"/>
      <c r="H302" s="18"/>
      <c r="I302" s="87"/>
    </row>
    <row r="303" spans="1:9" x14ac:dyDescent="0.25">
      <c r="A303" s="72"/>
      <c r="B303" s="1" t="s">
        <v>364</v>
      </c>
      <c r="C303" s="73"/>
      <c r="D303" s="18"/>
      <c r="E303" s="18"/>
      <c r="F303" s="18"/>
      <c r="G303" s="18"/>
      <c r="H303" s="18"/>
      <c r="I303" s="87"/>
    </row>
    <row r="304" spans="1:9" x14ac:dyDescent="0.25">
      <c r="A304" s="72"/>
      <c r="B304" s="24" t="s">
        <v>365</v>
      </c>
      <c r="C304" s="73"/>
      <c r="D304" s="83">
        <v>48</v>
      </c>
      <c r="E304" s="83">
        <v>24</v>
      </c>
      <c r="F304" s="83">
        <v>24</v>
      </c>
      <c r="G304" s="83"/>
      <c r="H304" s="83"/>
      <c r="I304" s="87"/>
    </row>
    <row r="305" spans="1:9" x14ac:dyDescent="0.25">
      <c r="A305" s="72"/>
      <c r="B305" s="24" t="s">
        <v>366</v>
      </c>
      <c r="C305" s="73"/>
      <c r="D305" s="84"/>
      <c r="E305" s="84"/>
      <c r="F305" s="84"/>
      <c r="G305" s="84"/>
      <c r="H305" s="84"/>
      <c r="I305" s="87"/>
    </row>
    <row r="306" spans="1:9" x14ac:dyDescent="0.25">
      <c r="A306" s="72"/>
      <c r="B306" s="24" t="s">
        <v>367</v>
      </c>
      <c r="C306" s="73"/>
      <c r="D306" s="84"/>
      <c r="E306" s="84"/>
      <c r="F306" s="84"/>
      <c r="G306" s="84"/>
      <c r="H306" s="84"/>
      <c r="I306" s="87"/>
    </row>
    <row r="307" spans="1:9" x14ac:dyDescent="0.25">
      <c r="A307" s="72"/>
      <c r="B307" s="24" t="s">
        <v>368</v>
      </c>
      <c r="C307" s="73"/>
      <c r="D307" s="84"/>
      <c r="E307" s="84"/>
      <c r="F307" s="84"/>
      <c r="G307" s="84"/>
      <c r="H307" s="84"/>
      <c r="I307" s="87"/>
    </row>
    <row r="308" spans="1:9" x14ac:dyDescent="0.25">
      <c r="A308" s="72"/>
      <c r="B308" s="24" t="s">
        <v>369</v>
      </c>
      <c r="C308" s="73"/>
      <c r="D308" s="84"/>
      <c r="E308" s="84"/>
      <c r="F308" s="84"/>
      <c r="G308" s="84"/>
      <c r="H308" s="84"/>
      <c r="I308" s="87"/>
    </row>
    <row r="309" spans="1:9" x14ac:dyDescent="0.25">
      <c r="A309" s="72"/>
      <c r="B309" s="24" t="s">
        <v>370</v>
      </c>
      <c r="C309" s="73"/>
      <c r="D309" s="84"/>
      <c r="E309" s="84"/>
      <c r="F309" s="84"/>
      <c r="G309" s="84"/>
      <c r="H309" s="84"/>
      <c r="I309" s="87"/>
    </row>
    <row r="310" spans="1:9" x14ac:dyDescent="0.25">
      <c r="A310" s="72"/>
      <c r="B310" s="24" t="s">
        <v>371</v>
      </c>
      <c r="C310" s="73"/>
      <c r="D310" s="84"/>
      <c r="E310" s="84"/>
      <c r="F310" s="84"/>
      <c r="G310" s="84"/>
      <c r="H310" s="84"/>
      <c r="I310" s="87"/>
    </row>
    <row r="311" spans="1:9" x14ac:dyDescent="0.25">
      <c r="A311" s="72"/>
      <c r="B311" s="24" t="s">
        <v>372</v>
      </c>
      <c r="C311" s="73"/>
      <c r="D311" s="84"/>
      <c r="E311" s="84"/>
      <c r="F311" s="84"/>
      <c r="G311" s="84"/>
      <c r="H311" s="84"/>
      <c r="I311" s="87"/>
    </row>
    <row r="312" spans="1:9" x14ac:dyDescent="0.25">
      <c r="A312" s="72"/>
      <c r="B312" s="24" t="s">
        <v>373</v>
      </c>
      <c r="C312" s="73"/>
      <c r="D312" s="84"/>
      <c r="E312" s="84"/>
      <c r="F312" s="84"/>
      <c r="G312" s="84"/>
      <c r="H312" s="84"/>
      <c r="I312" s="87"/>
    </row>
    <row r="313" spans="1:9" x14ac:dyDescent="0.25">
      <c r="A313" s="72"/>
      <c r="B313" s="24" t="s">
        <v>374</v>
      </c>
      <c r="C313" s="73"/>
      <c r="D313" s="84"/>
      <c r="E313" s="84"/>
      <c r="F313" s="84"/>
      <c r="G313" s="84"/>
      <c r="H313" s="84"/>
      <c r="I313" s="87"/>
    </row>
    <row r="314" spans="1:9" x14ac:dyDescent="0.25">
      <c r="A314" s="72"/>
      <c r="B314" s="24" t="s">
        <v>375</v>
      </c>
      <c r="C314" s="73"/>
      <c r="D314" s="84"/>
      <c r="E314" s="84"/>
      <c r="F314" s="84"/>
      <c r="G314" s="84"/>
      <c r="H314" s="84"/>
      <c r="I314" s="87"/>
    </row>
    <row r="315" spans="1:9" x14ac:dyDescent="0.25">
      <c r="A315" s="72"/>
      <c r="B315" s="24" t="s">
        <v>376</v>
      </c>
      <c r="C315" s="73"/>
      <c r="D315" s="85"/>
      <c r="E315" s="85"/>
      <c r="F315" s="85"/>
      <c r="G315" s="85"/>
      <c r="H315" s="85"/>
      <c r="I315" s="87"/>
    </row>
    <row r="316" spans="1:9" x14ac:dyDescent="0.25">
      <c r="A316" s="72"/>
      <c r="B316" s="1" t="s">
        <v>377</v>
      </c>
      <c r="C316" s="73"/>
      <c r="D316" s="18">
        <v>10</v>
      </c>
      <c r="E316" s="18">
        <v>2</v>
      </c>
      <c r="F316" s="18">
        <v>8</v>
      </c>
      <c r="G316" s="18"/>
      <c r="H316" s="18"/>
      <c r="I316" s="87"/>
    </row>
    <row r="317" spans="1:9" x14ac:dyDescent="0.25">
      <c r="A317" s="72"/>
      <c r="B317" s="1" t="s">
        <v>378</v>
      </c>
      <c r="C317" s="73"/>
      <c r="D317" s="18">
        <v>10</v>
      </c>
      <c r="E317" s="18">
        <v>2</v>
      </c>
      <c r="F317" s="18">
        <v>8</v>
      </c>
      <c r="G317" s="18"/>
      <c r="H317" s="18"/>
      <c r="I317" s="87"/>
    </row>
    <row r="318" spans="1:9" ht="30" customHeight="1" x14ac:dyDescent="0.25">
      <c r="A318" s="72"/>
      <c r="B318" s="1" t="s">
        <v>379</v>
      </c>
      <c r="C318" s="73"/>
      <c r="D318" s="18">
        <v>24</v>
      </c>
      <c r="E318" s="18">
        <v>4</v>
      </c>
      <c r="F318" s="18">
        <v>20</v>
      </c>
      <c r="G318" s="18"/>
      <c r="H318" s="18"/>
      <c r="I318" s="87"/>
    </row>
    <row r="319" spans="1:9" x14ac:dyDescent="0.25">
      <c r="A319" s="72"/>
      <c r="B319" s="1" t="s">
        <v>380</v>
      </c>
      <c r="C319" s="73"/>
      <c r="D319" s="18">
        <v>20</v>
      </c>
      <c r="E319" s="18">
        <v>2</v>
      </c>
      <c r="F319" s="18">
        <v>18</v>
      </c>
      <c r="G319" s="18"/>
      <c r="H319" s="18"/>
      <c r="I319" s="87"/>
    </row>
    <row r="320" spans="1:9" ht="30" x14ac:dyDescent="0.25">
      <c r="A320" s="72"/>
      <c r="B320" s="1" t="s">
        <v>381</v>
      </c>
      <c r="C320" s="73"/>
      <c r="D320" s="18">
        <v>20</v>
      </c>
      <c r="E320" s="18">
        <v>2</v>
      </c>
      <c r="F320" s="18">
        <v>18</v>
      </c>
      <c r="G320" s="18"/>
      <c r="H320" s="18"/>
      <c r="I320" s="87"/>
    </row>
    <row r="321" spans="1:9" ht="30" x14ac:dyDescent="0.25">
      <c r="A321" s="72"/>
      <c r="B321" s="1" t="s">
        <v>382</v>
      </c>
      <c r="C321" s="73"/>
      <c r="D321" s="18"/>
      <c r="E321" s="18"/>
      <c r="F321" s="18"/>
      <c r="G321" s="18"/>
      <c r="H321" s="18"/>
      <c r="I321" s="87"/>
    </row>
    <row r="322" spans="1:9" x14ac:dyDescent="0.25">
      <c r="A322" s="72"/>
      <c r="B322" s="24" t="s">
        <v>383</v>
      </c>
      <c r="C322" s="73"/>
      <c r="D322" s="18">
        <v>6</v>
      </c>
      <c r="E322" s="18">
        <v>2</v>
      </c>
      <c r="F322" s="18">
        <v>4</v>
      </c>
      <c r="G322" s="18"/>
      <c r="H322" s="18"/>
      <c r="I322" s="87"/>
    </row>
    <row r="323" spans="1:9" x14ac:dyDescent="0.25">
      <c r="A323" s="72"/>
      <c r="B323" s="24" t="s">
        <v>384</v>
      </c>
      <c r="C323" s="73"/>
      <c r="D323" s="28">
        <v>6</v>
      </c>
      <c r="E323" s="28">
        <v>2</v>
      </c>
      <c r="F323" s="28">
        <v>4</v>
      </c>
      <c r="G323" s="18"/>
      <c r="H323" s="18"/>
      <c r="I323" s="87"/>
    </row>
    <row r="324" spans="1:9" x14ac:dyDescent="0.25">
      <c r="A324" s="72"/>
      <c r="B324" s="24" t="s">
        <v>385</v>
      </c>
      <c r="C324" s="73"/>
      <c r="D324" s="28">
        <v>6</v>
      </c>
      <c r="E324" s="28">
        <v>2</v>
      </c>
      <c r="F324" s="28">
        <v>4</v>
      </c>
      <c r="G324" s="18"/>
      <c r="H324" s="18"/>
      <c r="I324" s="87"/>
    </row>
    <row r="325" spans="1:9" x14ac:dyDescent="0.25">
      <c r="A325" s="72"/>
      <c r="B325" s="24" t="s">
        <v>386</v>
      </c>
      <c r="C325" s="73"/>
      <c r="D325" s="28">
        <v>6</v>
      </c>
      <c r="E325" s="28">
        <v>2</v>
      </c>
      <c r="F325" s="28">
        <v>4</v>
      </c>
      <c r="G325" s="18"/>
      <c r="H325" s="18"/>
      <c r="I325" s="87"/>
    </row>
    <row r="326" spans="1:9" x14ac:dyDescent="0.25">
      <c r="A326" s="72"/>
      <c r="B326" s="24" t="s">
        <v>387</v>
      </c>
      <c r="C326" s="73"/>
      <c r="D326" s="28">
        <v>6</v>
      </c>
      <c r="E326" s="28">
        <v>2</v>
      </c>
      <c r="F326" s="28">
        <v>4</v>
      </c>
      <c r="G326" s="18"/>
      <c r="H326" s="18"/>
      <c r="I326" s="87"/>
    </row>
    <row r="327" spans="1:9" x14ac:dyDescent="0.25">
      <c r="A327" s="72"/>
      <c r="B327" s="24" t="s">
        <v>388</v>
      </c>
      <c r="C327" s="73"/>
      <c r="D327" s="28">
        <v>6</v>
      </c>
      <c r="E327" s="28">
        <v>2</v>
      </c>
      <c r="F327" s="28">
        <v>4</v>
      </c>
      <c r="G327" s="18"/>
      <c r="H327" s="18"/>
      <c r="I327" s="87"/>
    </row>
    <row r="328" spans="1:9" x14ac:dyDescent="0.25">
      <c r="A328" s="72"/>
      <c r="B328" s="24" t="s">
        <v>389</v>
      </c>
      <c r="C328" s="73"/>
      <c r="D328" s="28">
        <v>6</v>
      </c>
      <c r="E328" s="28">
        <v>2</v>
      </c>
      <c r="F328" s="28">
        <v>4</v>
      </c>
      <c r="G328" s="18"/>
      <c r="H328" s="18"/>
      <c r="I328" s="87"/>
    </row>
    <row r="329" spans="1:9" x14ac:dyDescent="0.25">
      <c r="A329" s="72"/>
      <c r="B329" s="24" t="s">
        <v>390</v>
      </c>
      <c r="C329" s="73"/>
      <c r="D329" s="28">
        <v>6</v>
      </c>
      <c r="E329" s="28">
        <v>2</v>
      </c>
      <c r="F329" s="28">
        <v>4</v>
      </c>
      <c r="G329" s="18"/>
      <c r="H329" s="18"/>
      <c r="I329" s="87"/>
    </row>
    <row r="330" spans="1:9" ht="30" x14ac:dyDescent="0.25">
      <c r="A330" s="72"/>
      <c r="B330" s="1" t="s">
        <v>391</v>
      </c>
      <c r="C330" s="73"/>
      <c r="D330" s="18">
        <v>4</v>
      </c>
      <c r="E330" s="18">
        <v>4</v>
      </c>
      <c r="F330" s="18">
        <v>0</v>
      </c>
      <c r="G330" s="18"/>
      <c r="H330" s="18"/>
      <c r="I330" s="87"/>
    </row>
    <row r="331" spans="1:9" ht="15.75" x14ac:dyDescent="0.25">
      <c r="A331" s="72"/>
      <c r="B331" s="71" t="s">
        <v>1</v>
      </c>
      <c r="C331" s="71"/>
      <c r="D331" s="5">
        <f>SUM(D288:D330)</f>
        <v>200</v>
      </c>
      <c r="E331" s="4">
        <f>SUM(E288:E330)</f>
        <v>70</v>
      </c>
      <c r="F331" s="4">
        <f>SUM(F288:F330)</f>
        <v>130</v>
      </c>
      <c r="G331" s="4"/>
      <c r="H331" s="4"/>
      <c r="I331" s="88"/>
    </row>
    <row r="332" spans="1:9" ht="30" x14ac:dyDescent="0.25">
      <c r="A332" s="72" t="s">
        <v>534</v>
      </c>
      <c r="B332" s="1" t="s">
        <v>392</v>
      </c>
      <c r="C332" s="73">
        <v>200</v>
      </c>
      <c r="D332" s="18"/>
      <c r="E332" s="18"/>
      <c r="F332" s="18"/>
      <c r="G332" s="18"/>
      <c r="H332" s="18"/>
      <c r="I332" s="86"/>
    </row>
    <row r="333" spans="1:9" x14ac:dyDescent="0.25">
      <c r="A333" s="72"/>
      <c r="B333" s="25" t="s">
        <v>393</v>
      </c>
      <c r="C333" s="73"/>
      <c r="D333" s="97">
        <v>1</v>
      </c>
      <c r="E333" s="97">
        <v>1</v>
      </c>
      <c r="F333" s="97">
        <v>0</v>
      </c>
      <c r="G333" s="97"/>
      <c r="H333" s="97"/>
      <c r="I333" s="87"/>
    </row>
    <row r="334" spans="1:9" x14ac:dyDescent="0.25">
      <c r="A334" s="72"/>
      <c r="B334" s="24" t="s">
        <v>394</v>
      </c>
      <c r="C334" s="73"/>
      <c r="D334" s="97"/>
      <c r="E334" s="97"/>
      <c r="F334" s="97"/>
      <c r="G334" s="97"/>
      <c r="H334" s="97"/>
      <c r="I334" s="87"/>
    </row>
    <row r="335" spans="1:9" x14ac:dyDescent="0.25">
      <c r="A335" s="72"/>
      <c r="B335" s="24" t="s">
        <v>395</v>
      </c>
      <c r="C335" s="73"/>
      <c r="D335" s="97"/>
      <c r="E335" s="97"/>
      <c r="F335" s="97"/>
      <c r="G335" s="97"/>
      <c r="H335" s="97"/>
      <c r="I335" s="87"/>
    </row>
    <row r="336" spans="1:9" x14ac:dyDescent="0.25">
      <c r="A336" s="72"/>
      <c r="B336" s="24" t="s">
        <v>396</v>
      </c>
      <c r="C336" s="73"/>
      <c r="D336" s="97"/>
      <c r="E336" s="97"/>
      <c r="F336" s="97"/>
      <c r="G336" s="97"/>
      <c r="H336" s="97"/>
      <c r="I336" s="87"/>
    </row>
    <row r="337" spans="1:9" x14ac:dyDescent="0.25">
      <c r="A337" s="72"/>
      <c r="B337" s="24" t="s">
        <v>397</v>
      </c>
      <c r="C337" s="73"/>
      <c r="D337" s="97"/>
      <c r="E337" s="97"/>
      <c r="F337" s="97"/>
      <c r="G337" s="97"/>
      <c r="H337" s="97"/>
      <c r="I337" s="87"/>
    </row>
    <row r="338" spans="1:9" x14ac:dyDescent="0.25">
      <c r="A338" s="72"/>
      <c r="B338" s="24" t="s">
        <v>398</v>
      </c>
      <c r="C338" s="73"/>
      <c r="D338" s="97"/>
      <c r="E338" s="97"/>
      <c r="F338" s="97"/>
      <c r="G338" s="97"/>
      <c r="H338" s="97"/>
      <c r="I338" s="87"/>
    </row>
    <row r="339" spans="1:9" x14ac:dyDescent="0.25">
      <c r="A339" s="72"/>
      <c r="B339" s="24" t="s">
        <v>399</v>
      </c>
      <c r="C339" s="73"/>
      <c r="D339" s="97"/>
      <c r="E339" s="97"/>
      <c r="F339" s="97"/>
      <c r="G339" s="97"/>
      <c r="H339" s="97"/>
      <c r="I339" s="87"/>
    </row>
    <row r="340" spans="1:9" x14ac:dyDescent="0.25">
      <c r="A340" s="72"/>
      <c r="B340" s="25" t="s">
        <v>400</v>
      </c>
      <c r="C340" s="73"/>
      <c r="D340" s="97">
        <v>1</v>
      </c>
      <c r="E340" s="97">
        <v>1</v>
      </c>
      <c r="F340" s="97">
        <v>0</v>
      </c>
      <c r="G340" s="97"/>
      <c r="H340" s="97"/>
      <c r="I340" s="87"/>
    </row>
    <row r="341" spans="1:9" x14ac:dyDescent="0.25">
      <c r="A341" s="72"/>
      <c r="B341" s="24" t="s">
        <v>401</v>
      </c>
      <c r="C341" s="73"/>
      <c r="D341" s="97"/>
      <c r="E341" s="97"/>
      <c r="F341" s="97"/>
      <c r="G341" s="97"/>
      <c r="H341" s="97"/>
      <c r="I341" s="87"/>
    </row>
    <row r="342" spans="1:9" x14ac:dyDescent="0.25">
      <c r="A342" s="72"/>
      <c r="B342" s="24" t="s">
        <v>402</v>
      </c>
      <c r="C342" s="73"/>
      <c r="D342" s="97"/>
      <c r="E342" s="97"/>
      <c r="F342" s="97"/>
      <c r="G342" s="97"/>
      <c r="H342" s="97"/>
      <c r="I342" s="87"/>
    </row>
    <row r="343" spans="1:9" x14ac:dyDescent="0.25">
      <c r="A343" s="72"/>
      <c r="B343" s="24" t="s">
        <v>403</v>
      </c>
      <c r="C343" s="73"/>
      <c r="D343" s="97"/>
      <c r="E343" s="97"/>
      <c r="F343" s="97"/>
      <c r="G343" s="97"/>
      <c r="H343" s="97"/>
      <c r="I343" s="87"/>
    </row>
    <row r="344" spans="1:9" x14ac:dyDescent="0.25">
      <c r="A344" s="72"/>
      <c r="B344" s="24" t="s">
        <v>404</v>
      </c>
      <c r="C344" s="73"/>
      <c r="D344" s="97"/>
      <c r="E344" s="97"/>
      <c r="F344" s="97"/>
      <c r="G344" s="97"/>
      <c r="H344" s="97"/>
      <c r="I344" s="87"/>
    </row>
    <row r="345" spans="1:9" x14ac:dyDescent="0.25">
      <c r="A345" s="72"/>
      <c r="B345" s="24" t="s">
        <v>398</v>
      </c>
      <c r="C345" s="73"/>
      <c r="D345" s="97"/>
      <c r="E345" s="97"/>
      <c r="F345" s="97"/>
      <c r="G345" s="97"/>
      <c r="H345" s="97"/>
      <c r="I345" s="87"/>
    </row>
    <row r="346" spans="1:9" x14ac:dyDescent="0.25">
      <c r="A346" s="72"/>
      <c r="B346" s="25" t="s">
        <v>405</v>
      </c>
      <c r="C346" s="73"/>
      <c r="D346" s="97">
        <v>1</v>
      </c>
      <c r="E346" s="97">
        <v>1</v>
      </c>
      <c r="F346" s="97">
        <v>0</v>
      </c>
      <c r="G346" s="97"/>
      <c r="H346" s="97"/>
      <c r="I346" s="87"/>
    </row>
    <row r="347" spans="1:9" x14ac:dyDescent="0.25">
      <c r="A347" s="72"/>
      <c r="B347" s="24" t="s">
        <v>406</v>
      </c>
      <c r="C347" s="73"/>
      <c r="D347" s="97"/>
      <c r="E347" s="97"/>
      <c r="F347" s="97"/>
      <c r="G347" s="97"/>
      <c r="H347" s="97"/>
      <c r="I347" s="87"/>
    </row>
    <row r="348" spans="1:9" x14ac:dyDescent="0.25">
      <c r="A348" s="72"/>
      <c r="B348" s="24" t="s">
        <v>397</v>
      </c>
      <c r="C348" s="73"/>
      <c r="D348" s="97"/>
      <c r="E348" s="97"/>
      <c r="F348" s="97"/>
      <c r="G348" s="97"/>
      <c r="H348" s="97"/>
      <c r="I348" s="87"/>
    </row>
    <row r="349" spans="1:9" x14ac:dyDescent="0.25">
      <c r="A349" s="72"/>
      <c r="B349" s="24" t="s">
        <v>407</v>
      </c>
      <c r="C349" s="73"/>
      <c r="D349" s="97"/>
      <c r="E349" s="97"/>
      <c r="F349" s="97"/>
      <c r="G349" s="97"/>
      <c r="H349" s="97"/>
      <c r="I349" s="87"/>
    </row>
    <row r="350" spans="1:9" x14ac:dyDescent="0.25">
      <c r="A350" s="72"/>
      <c r="B350" s="24" t="s">
        <v>398</v>
      </c>
      <c r="C350" s="73"/>
      <c r="D350" s="97"/>
      <c r="E350" s="97"/>
      <c r="F350" s="97"/>
      <c r="G350" s="97"/>
      <c r="H350" s="97"/>
      <c r="I350" s="87"/>
    </row>
    <row r="351" spans="1:9" x14ac:dyDescent="0.25">
      <c r="A351" s="72"/>
      <c r="B351" s="24" t="s">
        <v>408</v>
      </c>
      <c r="C351" s="73"/>
      <c r="D351" s="97"/>
      <c r="E351" s="97"/>
      <c r="F351" s="97"/>
      <c r="G351" s="97"/>
      <c r="H351" s="97"/>
      <c r="I351" s="87"/>
    </row>
    <row r="352" spans="1:9" x14ac:dyDescent="0.25">
      <c r="A352" s="72"/>
      <c r="B352" s="24" t="s">
        <v>409</v>
      </c>
      <c r="C352" s="73"/>
      <c r="D352" s="97"/>
      <c r="E352" s="97"/>
      <c r="F352" s="97"/>
      <c r="G352" s="97"/>
      <c r="H352" s="97"/>
      <c r="I352" s="87"/>
    </row>
    <row r="353" spans="1:9" x14ac:dyDescent="0.25">
      <c r="A353" s="72"/>
      <c r="B353" s="24" t="s">
        <v>410</v>
      </c>
      <c r="C353" s="73"/>
      <c r="D353" s="97"/>
      <c r="E353" s="97"/>
      <c r="F353" s="97"/>
      <c r="G353" s="97"/>
      <c r="H353" s="97"/>
      <c r="I353" s="87"/>
    </row>
    <row r="354" spans="1:9" x14ac:dyDescent="0.25">
      <c r="A354" s="72"/>
      <c r="B354" s="25" t="s">
        <v>411</v>
      </c>
      <c r="C354" s="73"/>
      <c r="D354" s="97">
        <v>1</v>
      </c>
      <c r="E354" s="97">
        <v>1</v>
      </c>
      <c r="F354" s="97">
        <v>0</v>
      </c>
      <c r="G354" s="97"/>
      <c r="H354" s="97"/>
      <c r="I354" s="87"/>
    </row>
    <row r="355" spans="1:9" x14ac:dyDescent="0.25">
      <c r="A355" s="72"/>
      <c r="B355" s="24" t="s">
        <v>397</v>
      </c>
      <c r="C355" s="73"/>
      <c r="D355" s="97"/>
      <c r="E355" s="97"/>
      <c r="F355" s="97"/>
      <c r="G355" s="97"/>
      <c r="H355" s="97"/>
      <c r="I355" s="87"/>
    </row>
    <row r="356" spans="1:9" x14ac:dyDescent="0.25">
      <c r="A356" s="72"/>
      <c r="B356" s="24" t="s">
        <v>398</v>
      </c>
      <c r="C356" s="73"/>
      <c r="D356" s="97"/>
      <c r="E356" s="97"/>
      <c r="F356" s="97"/>
      <c r="G356" s="97"/>
      <c r="H356" s="97"/>
      <c r="I356" s="87"/>
    </row>
    <row r="357" spans="1:9" x14ac:dyDescent="0.25">
      <c r="A357" s="72"/>
      <c r="B357" s="24" t="s">
        <v>412</v>
      </c>
      <c r="C357" s="73"/>
      <c r="D357" s="97"/>
      <c r="E357" s="97"/>
      <c r="F357" s="97"/>
      <c r="G357" s="97"/>
      <c r="H357" s="97"/>
      <c r="I357" s="87"/>
    </row>
    <row r="358" spans="1:9" x14ac:dyDescent="0.25">
      <c r="A358" s="72"/>
      <c r="B358" s="24" t="s">
        <v>413</v>
      </c>
      <c r="C358" s="73"/>
      <c r="D358" s="97"/>
      <c r="E358" s="97"/>
      <c r="F358" s="97"/>
      <c r="G358" s="97"/>
      <c r="H358" s="97"/>
      <c r="I358" s="87"/>
    </row>
    <row r="359" spans="1:9" x14ac:dyDescent="0.25">
      <c r="A359" s="72"/>
      <c r="B359" s="24" t="s">
        <v>414</v>
      </c>
      <c r="C359" s="73"/>
      <c r="D359" s="97"/>
      <c r="E359" s="97"/>
      <c r="F359" s="97"/>
      <c r="G359" s="97"/>
      <c r="H359" s="97"/>
      <c r="I359" s="87"/>
    </row>
    <row r="360" spans="1:9" x14ac:dyDescent="0.25">
      <c r="A360" s="72"/>
      <c r="B360" s="24" t="s">
        <v>415</v>
      </c>
      <c r="C360" s="73"/>
      <c r="D360" s="97"/>
      <c r="E360" s="97"/>
      <c r="F360" s="97"/>
      <c r="G360" s="97"/>
      <c r="H360" s="97"/>
      <c r="I360" s="87"/>
    </row>
    <row r="361" spans="1:9" x14ac:dyDescent="0.25">
      <c r="A361" s="72"/>
      <c r="B361" s="25" t="s">
        <v>416</v>
      </c>
      <c r="C361" s="73"/>
      <c r="D361" s="97">
        <v>1</v>
      </c>
      <c r="E361" s="97">
        <v>1</v>
      </c>
      <c r="F361" s="97">
        <v>0</v>
      </c>
      <c r="G361" s="97"/>
      <c r="H361" s="97"/>
      <c r="I361" s="87"/>
    </row>
    <row r="362" spans="1:9" x14ac:dyDescent="0.25">
      <c r="A362" s="72"/>
      <c r="B362" s="24" t="s">
        <v>398</v>
      </c>
      <c r="C362" s="73"/>
      <c r="D362" s="97"/>
      <c r="E362" s="97"/>
      <c r="F362" s="97"/>
      <c r="G362" s="97"/>
      <c r="H362" s="97"/>
      <c r="I362" s="87"/>
    </row>
    <row r="363" spans="1:9" x14ac:dyDescent="0.25">
      <c r="A363" s="72"/>
      <c r="B363" s="24" t="s">
        <v>417</v>
      </c>
      <c r="C363" s="73"/>
      <c r="D363" s="97"/>
      <c r="E363" s="97"/>
      <c r="F363" s="97"/>
      <c r="G363" s="97"/>
      <c r="H363" s="97"/>
      <c r="I363" s="87"/>
    </row>
    <row r="364" spans="1:9" x14ac:dyDescent="0.25">
      <c r="A364" s="72"/>
      <c r="B364" s="24" t="s">
        <v>418</v>
      </c>
      <c r="C364" s="73"/>
      <c r="D364" s="97"/>
      <c r="E364" s="97"/>
      <c r="F364" s="97"/>
      <c r="G364" s="97"/>
      <c r="H364" s="97"/>
      <c r="I364" s="87"/>
    </row>
    <row r="365" spans="1:9" x14ac:dyDescent="0.25">
      <c r="A365" s="72"/>
      <c r="B365" s="1" t="s">
        <v>419</v>
      </c>
      <c r="C365" s="73"/>
      <c r="D365" s="18">
        <v>6</v>
      </c>
      <c r="E365" s="18">
        <v>4</v>
      </c>
      <c r="F365" s="18">
        <v>2</v>
      </c>
      <c r="G365" s="18"/>
      <c r="H365" s="18"/>
      <c r="I365" s="87"/>
    </row>
    <row r="366" spans="1:9" x14ac:dyDescent="0.25">
      <c r="A366" s="72"/>
      <c r="B366" s="1" t="s">
        <v>420</v>
      </c>
      <c r="C366" s="73"/>
      <c r="D366" s="28">
        <v>6</v>
      </c>
      <c r="E366" s="28">
        <v>4</v>
      </c>
      <c r="F366" s="28">
        <v>2</v>
      </c>
      <c r="G366" s="18"/>
      <c r="H366" s="18"/>
      <c r="I366" s="87"/>
    </row>
    <row r="367" spans="1:9" ht="30" x14ac:dyDescent="0.25">
      <c r="A367" s="72"/>
      <c r="B367" s="1" t="s">
        <v>421</v>
      </c>
      <c r="C367" s="73"/>
      <c r="D367" s="18"/>
      <c r="E367" s="18"/>
      <c r="F367" s="18"/>
      <c r="G367" s="18"/>
      <c r="H367" s="18"/>
      <c r="I367" s="87"/>
    </row>
    <row r="368" spans="1:9" ht="45" x14ac:dyDescent="0.25">
      <c r="A368" s="72"/>
      <c r="B368" s="24" t="s">
        <v>422</v>
      </c>
      <c r="C368" s="73"/>
      <c r="D368" s="28">
        <v>6</v>
      </c>
      <c r="E368" s="28">
        <v>4</v>
      </c>
      <c r="F368" s="28">
        <v>2</v>
      </c>
      <c r="G368" s="18"/>
      <c r="H368" s="18"/>
      <c r="I368" s="87"/>
    </row>
    <row r="369" spans="1:9" ht="43.5" customHeight="1" x14ac:dyDescent="0.25">
      <c r="A369" s="72"/>
      <c r="B369" s="24" t="s">
        <v>423</v>
      </c>
      <c r="C369" s="73"/>
      <c r="D369" s="28">
        <v>6</v>
      </c>
      <c r="E369" s="28">
        <v>4</v>
      </c>
      <c r="F369" s="28">
        <v>2</v>
      </c>
      <c r="G369" s="18"/>
      <c r="H369" s="18"/>
      <c r="I369" s="87"/>
    </row>
    <row r="370" spans="1:9" ht="30" x14ac:dyDescent="0.25">
      <c r="A370" s="72"/>
      <c r="B370" s="24" t="s">
        <v>424</v>
      </c>
      <c r="C370" s="73"/>
      <c r="D370" s="28">
        <v>6</v>
      </c>
      <c r="E370" s="28">
        <v>4</v>
      </c>
      <c r="F370" s="28">
        <v>2</v>
      </c>
      <c r="G370" s="18"/>
      <c r="H370" s="18"/>
      <c r="I370" s="87"/>
    </row>
    <row r="371" spans="1:9" ht="30" x14ac:dyDescent="0.25">
      <c r="A371" s="72"/>
      <c r="B371" s="24" t="s">
        <v>425</v>
      </c>
      <c r="C371" s="73"/>
      <c r="D371" s="28">
        <v>6</v>
      </c>
      <c r="E371" s="28">
        <v>4</v>
      </c>
      <c r="F371" s="28">
        <v>2</v>
      </c>
      <c r="G371" s="18"/>
      <c r="H371" s="18"/>
      <c r="I371" s="87"/>
    </row>
    <row r="372" spans="1:9" ht="45" x14ac:dyDescent="0.25">
      <c r="A372" s="72"/>
      <c r="B372" s="24" t="s">
        <v>426</v>
      </c>
      <c r="C372" s="73"/>
      <c r="D372" s="28">
        <v>6</v>
      </c>
      <c r="E372" s="28">
        <v>4</v>
      </c>
      <c r="F372" s="28">
        <v>2</v>
      </c>
      <c r="G372" s="18"/>
      <c r="H372" s="18"/>
      <c r="I372" s="87"/>
    </row>
    <row r="373" spans="1:9" x14ac:dyDescent="0.25">
      <c r="A373" s="72"/>
      <c r="B373" s="24" t="s">
        <v>427</v>
      </c>
      <c r="C373" s="73"/>
      <c r="D373" s="28">
        <v>6</v>
      </c>
      <c r="E373" s="28">
        <v>4</v>
      </c>
      <c r="F373" s="28">
        <v>2</v>
      </c>
      <c r="G373" s="18"/>
      <c r="H373" s="18"/>
      <c r="I373" s="87"/>
    </row>
    <row r="374" spans="1:9" ht="30" x14ac:dyDescent="0.25">
      <c r="A374" s="72"/>
      <c r="B374" s="24" t="s">
        <v>428</v>
      </c>
      <c r="C374" s="73"/>
      <c r="D374" s="28">
        <v>6</v>
      </c>
      <c r="E374" s="28">
        <v>4</v>
      </c>
      <c r="F374" s="28">
        <v>2</v>
      </c>
      <c r="G374" s="18"/>
      <c r="H374" s="18"/>
      <c r="I374" s="87"/>
    </row>
    <row r="375" spans="1:9" x14ac:dyDescent="0.25">
      <c r="A375" s="72"/>
      <c r="B375" s="24" t="s">
        <v>429</v>
      </c>
      <c r="C375" s="73"/>
      <c r="D375" s="28">
        <v>6</v>
      </c>
      <c r="E375" s="28">
        <v>4</v>
      </c>
      <c r="F375" s="28">
        <v>2</v>
      </c>
      <c r="G375" s="18"/>
      <c r="H375" s="18"/>
      <c r="I375" s="87"/>
    </row>
    <row r="376" spans="1:9" ht="30" x14ac:dyDescent="0.25">
      <c r="A376" s="72"/>
      <c r="B376" s="26" t="s">
        <v>430</v>
      </c>
      <c r="C376" s="73"/>
      <c r="D376" s="18"/>
      <c r="E376" s="18"/>
      <c r="F376" s="18"/>
      <c r="G376" s="18"/>
      <c r="H376" s="18"/>
      <c r="I376" s="87"/>
    </row>
    <row r="377" spans="1:9" x14ac:dyDescent="0.25">
      <c r="A377" s="72"/>
      <c r="B377" s="24" t="s">
        <v>431</v>
      </c>
      <c r="C377" s="73"/>
      <c r="D377" s="18">
        <v>20</v>
      </c>
      <c r="E377" s="18">
        <v>2</v>
      </c>
      <c r="F377" s="18">
        <v>18</v>
      </c>
      <c r="G377" s="18"/>
      <c r="H377" s="18"/>
      <c r="I377" s="87"/>
    </row>
    <row r="378" spans="1:9" x14ac:dyDescent="0.25">
      <c r="A378" s="72"/>
      <c r="B378" s="24" t="s">
        <v>432</v>
      </c>
      <c r="C378" s="73"/>
      <c r="D378" s="28">
        <v>20</v>
      </c>
      <c r="E378" s="28">
        <v>2</v>
      </c>
      <c r="F378" s="28">
        <v>18</v>
      </c>
      <c r="G378" s="18"/>
      <c r="H378" s="18"/>
      <c r="I378" s="87"/>
    </row>
    <row r="379" spans="1:9" x14ac:dyDescent="0.25">
      <c r="A379" s="72"/>
      <c r="B379" s="24" t="s">
        <v>433</v>
      </c>
      <c r="C379" s="73"/>
      <c r="D379" s="28">
        <v>20</v>
      </c>
      <c r="E379" s="28">
        <v>2</v>
      </c>
      <c r="F379" s="28">
        <v>18</v>
      </c>
      <c r="G379" s="18"/>
      <c r="H379" s="18"/>
      <c r="I379" s="87"/>
    </row>
    <row r="380" spans="1:9" x14ac:dyDescent="0.25">
      <c r="A380" s="72"/>
      <c r="B380" s="1" t="s">
        <v>434</v>
      </c>
      <c r="C380" s="73"/>
      <c r="D380" s="18">
        <v>10</v>
      </c>
      <c r="E380" s="18">
        <v>2</v>
      </c>
      <c r="F380" s="18">
        <v>8</v>
      </c>
      <c r="G380" s="18"/>
      <c r="H380" s="18"/>
      <c r="I380" s="87"/>
    </row>
    <row r="381" spans="1:9" x14ac:dyDescent="0.25">
      <c r="A381" s="72"/>
      <c r="B381" s="1" t="s">
        <v>435</v>
      </c>
      <c r="C381" s="73"/>
      <c r="D381" s="28">
        <v>10</v>
      </c>
      <c r="E381" s="28">
        <v>2</v>
      </c>
      <c r="F381" s="28">
        <v>8</v>
      </c>
      <c r="G381" s="18"/>
      <c r="H381" s="18"/>
      <c r="I381" s="87"/>
    </row>
    <row r="382" spans="1:9" x14ac:dyDescent="0.25">
      <c r="A382" s="72"/>
      <c r="B382" s="1" t="s">
        <v>436</v>
      </c>
      <c r="C382" s="73"/>
      <c r="D382" s="28">
        <v>10</v>
      </c>
      <c r="E382" s="28">
        <v>2</v>
      </c>
      <c r="F382" s="28">
        <v>8</v>
      </c>
      <c r="G382" s="18"/>
      <c r="H382" s="18"/>
      <c r="I382" s="87"/>
    </row>
    <row r="383" spans="1:9" x14ac:dyDescent="0.25">
      <c r="A383" s="72"/>
      <c r="B383" s="1" t="s">
        <v>437</v>
      </c>
      <c r="C383" s="73"/>
      <c r="D383" s="28">
        <v>10</v>
      </c>
      <c r="E383" s="28">
        <v>2</v>
      </c>
      <c r="F383" s="28">
        <v>8</v>
      </c>
      <c r="G383" s="18"/>
      <c r="H383" s="18"/>
      <c r="I383" s="87"/>
    </row>
    <row r="384" spans="1:9" x14ac:dyDescent="0.25">
      <c r="A384" s="72"/>
      <c r="B384" s="1" t="s">
        <v>438</v>
      </c>
      <c r="C384" s="73"/>
      <c r="D384" s="28">
        <v>10</v>
      </c>
      <c r="E384" s="28">
        <v>2</v>
      </c>
      <c r="F384" s="28">
        <v>8</v>
      </c>
      <c r="G384" s="18"/>
      <c r="H384" s="18"/>
      <c r="I384" s="87"/>
    </row>
    <row r="385" spans="1:9" ht="30" x14ac:dyDescent="0.25">
      <c r="A385" s="72"/>
      <c r="B385" s="1" t="s">
        <v>439</v>
      </c>
      <c r="C385" s="73"/>
      <c r="D385" s="28">
        <v>10</v>
      </c>
      <c r="E385" s="28">
        <v>2</v>
      </c>
      <c r="F385" s="28">
        <v>8</v>
      </c>
      <c r="G385" s="18"/>
      <c r="H385" s="18"/>
      <c r="I385" s="87"/>
    </row>
    <row r="386" spans="1:9" ht="45" x14ac:dyDescent="0.25">
      <c r="A386" s="72"/>
      <c r="B386" s="1" t="s">
        <v>440</v>
      </c>
      <c r="C386" s="73"/>
      <c r="D386" s="28">
        <v>10</v>
      </c>
      <c r="E386" s="28">
        <v>2</v>
      </c>
      <c r="F386" s="28">
        <v>8</v>
      </c>
      <c r="G386" s="18"/>
      <c r="H386" s="18"/>
      <c r="I386" s="87"/>
    </row>
    <row r="387" spans="1:9" ht="30" x14ac:dyDescent="0.25">
      <c r="A387" s="72"/>
      <c r="B387" s="1" t="s">
        <v>441</v>
      </c>
      <c r="C387" s="73"/>
      <c r="D387" s="18">
        <v>5</v>
      </c>
      <c r="E387" s="18">
        <v>3</v>
      </c>
      <c r="F387" s="18">
        <v>2</v>
      </c>
      <c r="G387" s="18"/>
      <c r="H387" s="18"/>
      <c r="I387" s="87"/>
    </row>
    <row r="388" spans="1:9" ht="15.75" x14ac:dyDescent="0.25">
      <c r="A388" s="72"/>
      <c r="B388" s="71" t="s">
        <v>1</v>
      </c>
      <c r="C388" s="71"/>
      <c r="D388" s="5">
        <f>SUM(D332:D387)</f>
        <v>200</v>
      </c>
      <c r="E388" s="4">
        <f>SUM(E332:E387)</f>
        <v>68</v>
      </c>
      <c r="F388" s="4">
        <f>SUM(F332:F387)</f>
        <v>132</v>
      </c>
      <c r="G388" s="4"/>
      <c r="H388" s="4"/>
      <c r="I388" s="88"/>
    </row>
    <row r="389" spans="1:9" ht="30" x14ac:dyDescent="0.25">
      <c r="A389" s="72" t="s">
        <v>535</v>
      </c>
      <c r="B389" s="1" t="s">
        <v>442</v>
      </c>
      <c r="C389" s="73">
        <v>200</v>
      </c>
      <c r="D389" s="18"/>
      <c r="E389" s="18"/>
      <c r="F389" s="18"/>
      <c r="G389" s="18"/>
      <c r="H389" s="18"/>
      <c r="I389" s="86"/>
    </row>
    <row r="390" spans="1:9" x14ac:dyDescent="0.25">
      <c r="A390" s="72"/>
      <c r="B390" s="24" t="s">
        <v>443</v>
      </c>
      <c r="C390" s="73"/>
      <c r="D390" s="18">
        <v>4</v>
      </c>
      <c r="E390" s="18">
        <v>4</v>
      </c>
      <c r="F390" s="18">
        <v>0</v>
      </c>
      <c r="G390" s="18"/>
      <c r="H390" s="18"/>
      <c r="I390" s="87"/>
    </row>
    <row r="391" spans="1:9" ht="30" x14ac:dyDescent="0.25">
      <c r="A391" s="72"/>
      <c r="B391" s="24" t="s">
        <v>444</v>
      </c>
      <c r="C391" s="73"/>
      <c r="D391" s="18">
        <v>4</v>
      </c>
      <c r="E391" s="18">
        <v>4</v>
      </c>
      <c r="F391" s="18">
        <v>0</v>
      </c>
      <c r="G391" s="18"/>
      <c r="H391" s="18"/>
      <c r="I391" s="87"/>
    </row>
    <row r="392" spans="1:9" x14ac:dyDescent="0.25">
      <c r="A392" s="72"/>
      <c r="B392" s="1" t="s">
        <v>445</v>
      </c>
      <c r="C392" s="73"/>
      <c r="D392" s="18">
        <v>10</v>
      </c>
      <c r="E392" s="18">
        <v>2</v>
      </c>
      <c r="F392" s="18">
        <v>8</v>
      </c>
      <c r="G392" s="18"/>
      <c r="H392" s="18"/>
      <c r="I392" s="87"/>
    </row>
    <row r="393" spans="1:9" ht="45" x14ac:dyDescent="0.25">
      <c r="A393" s="72"/>
      <c r="B393" s="1" t="s">
        <v>446</v>
      </c>
      <c r="C393" s="73"/>
      <c r="D393" s="18">
        <v>24</v>
      </c>
      <c r="E393" s="18">
        <v>6</v>
      </c>
      <c r="F393" s="18">
        <v>18</v>
      </c>
      <c r="G393" s="18"/>
      <c r="H393" s="18"/>
      <c r="I393" s="87"/>
    </row>
    <row r="394" spans="1:9" ht="30" x14ac:dyDescent="0.25">
      <c r="A394" s="72"/>
      <c r="B394" s="1" t="s">
        <v>447</v>
      </c>
      <c r="C394" s="73"/>
      <c r="D394" s="18">
        <v>20</v>
      </c>
      <c r="E394" s="18">
        <v>2</v>
      </c>
      <c r="F394" s="18">
        <v>18</v>
      </c>
      <c r="G394" s="18"/>
      <c r="H394" s="18"/>
      <c r="I394" s="87"/>
    </row>
    <row r="395" spans="1:9" x14ac:dyDescent="0.25">
      <c r="A395" s="72"/>
      <c r="B395" s="1" t="s">
        <v>448</v>
      </c>
      <c r="C395" s="73"/>
      <c r="D395" s="18">
        <v>20</v>
      </c>
      <c r="E395" s="18">
        <v>2</v>
      </c>
      <c r="F395" s="18">
        <v>18</v>
      </c>
      <c r="G395" s="18"/>
      <c r="H395" s="18"/>
      <c r="I395" s="87"/>
    </row>
    <row r="396" spans="1:9" ht="30" x14ac:dyDescent="0.25">
      <c r="A396" s="72"/>
      <c r="B396" s="1" t="s">
        <v>449</v>
      </c>
      <c r="C396" s="73"/>
      <c r="D396" s="18">
        <v>10</v>
      </c>
      <c r="E396" s="18">
        <v>10</v>
      </c>
      <c r="F396" s="18">
        <v>0</v>
      </c>
      <c r="G396" s="18"/>
      <c r="H396" s="18"/>
      <c r="I396" s="87"/>
    </row>
    <row r="397" spans="1:9" ht="30" x14ac:dyDescent="0.25">
      <c r="A397" s="72"/>
      <c r="B397" s="1" t="s">
        <v>450</v>
      </c>
      <c r="C397" s="73"/>
      <c r="D397" s="18">
        <v>20</v>
      </c>
      <c r="E397" s="18">
        <v>2</v>
      </c>
      <c r="F397" s="18">
        <v>18</v>
      </c>
      <c r="G397" s="18"/>
      <c r="H397" s="18"/>
      <c r="I397" s="87"/>
    </row>
    <row r="398" spans="1:9" x14ac:dyDescent="0.25">
      <c r="A398" s="72"/>
      <c r="B398" s="1" t="s">
        <v>451</v>
      </c>
      <c r="C398" s="73"/>
      <c r="D398" s="28">
        <v>20</v>
      </c>
      <c r="E398" s="28">
        <v>2</v>
      </c>
      <c r="F398" s="28">
        <v>18</v>
      </c>
      <c r="G398" s="18"/>
      <c r="H398" s="18"/>
      <c r="I398" s="87"/>
    </row>
    <row r="399" spans="1:9" ht="30" x14ac:dyDescent="0.25">
      <c r="A399" s="72"/>
      <c r="B399" s="1" t="s">
        <v>452</v>
      </c>
      <c r="C399" s="73"/>
      <c r="D399" s="28">
        <v>20</v>
      </c>
      <c r="E399" s="28">
        <v>2</v>
      </c>
      <c r="F399" s="28">
        <v>18</v>
      </c>
      <c r="G399" s="18"/>
      <c r="H399" s="18"/>
      <c r="I399" s="87"/>
    </row>
    <row r="400" spans="1:9" ht="30" x14ac:dyDescent="0.25">
      <c r="A400" s="72"/>
      <c r="B400" s="1" t="s">
        <v>453</v>
      </c>
      <c r="C400" s="73"/>
      <c r="D400" s="28">
        <v>20</v>
      </c>
      <c r="E400" s="28">
        <v>2</v>
      </c>
      <c r="F400" s="28">
        <v>18</v>
      </c>
      <c r="G400" s="18"/>
      <c r="H400" s="18"/>
      <c r="I400" s="87"/>
    </row>
    <row r="401" spans="1:9" ht="30" customHeight="1" x14ac:dyDescent="0.25">
      <c r="A401" s="72"/>
      <c r="B401" s="1" t="s">
        <v>454</v>
      </c>
      <c r="C401" s="73"/>
      <c r="D401" s="18">
        <v>10</v>
      </c>
      <c r="E401" s="18">
        <v>2</v>
      </c>
      <c r="F401" s="18">
        <v>8</v>
      </c>
      <c r="G401" s="18"/>
      <c r="H401" s="18"/>
      <c r="I401" s="87"/>
    </row>
    <row r="402" spans="1:9" x14ac:dyDescent="0.25">
      <c r="A402" s="72"/>
      <c r="B402" s="1" t="s">
        <v>455</v>
      </c>
      <c r="C402" s="73"/>
      <c r="D402" s="18">
        <v>6</v>
      </c>
      <c r="E402" s="18">
        <v>4</v>
      </c>
      <c r="F402" s="18">
        <v>2</v>
      </c>
      <c r="G402" s="18"/>
      <c r="H402" s="18"/>
      <c r="I402" s="87"/>
    </row>
    <row r="403" spans="1:9" x14ac:dyDescent="0.25">
      <c r="A403" s="72"/>
      <c r="B403" s="1" t="s">
        <v>456</v>
      </c>
      <c r="C403" s="73"/>
      <c r="D403" s="28">
        <v>6</v>
      </c>
      <c r="E403" s="28">
        <v>4</v>
      </c>
      <c r="F403" s="28">
        <v>2</v>
      </c>
      <c r="G403" s="18"/>
      <c r="H403" s="18"/>
      <c r="I403" s="87"/>
    </row>
    <row r="404" spans="1:9" ht="30" x14ac:dyDescent="0.25">
      <c r="A404" s="72"/>
      <c r="B404" s="1" t="s">
        <v>457</v>
      </c>
      <c r="C404" s="73"/>
      <c r="D404" s="28">
        <v>6</v>
      </c>
      <c r="E404" s="28">
        <v>4</v>
      </c>
      <c r="F404" s="28">
        <v>2</v>
      </c>
      <c r="G404" s="18"/>
      <c r="H404" s="18"/>
      <c r="I404" s="87"/>
    </row>
    <row r="405" spans="1:9" ht="15.75" x14ac:dyDescent="0.25">
      <c r="A405" s="72"/>
      <c r="B405" s="71" t="s">
        <v>1</v>
      </c>
      <c r="C405" s="71"/>
      <c r="D405" s="5">
        <f>SUM(D389:D404)</f>
        <v>200</v>
      </c>
      <c r="E405" s="4">
        <f>SUM(E389:E404)</f>
        <v>52</v>
      </c>
      <c r="F405" s="4">
        <f>SUM(F389:F404)</f>
        <v>148</v>
      </c>
      <c r="G405" s="4"/>
      <c r="H405" s="4"/>
      <c r="I405" s="88"/>
    </row>
    <row r="406" spans="1:9" ht="30" x14ac:dyDescent="0.25">
      <c r="A406" s="72" t="s">
        <v>536</v>
      </c>
      <c r="B406" s="1" t="s">
        <v>475</v>
      </c>
      <c r="C406" s="73">
        <v>200</v>
      </c>
      <c r="D406" s="18">
        <v>30</v>
      </c>
      <c r="E406" s="18">
        <v>20</v>
      </c>
      <c r="F406" s="18">
        <v>10</v>
      </c>
      <c r="G406" s="18"/>
      <c r="H406" s="18"/>
      <c r="I406" s="86"/>
    </row>
    <row r="407" spans="1:9" ht="30" x14ac:dyDescent="0.25">
      <c r="A407" s="72"/>
      <c r="B407" s="1" t="s">
        <v>476</v>
      </c>
      <c r="C407" s="73"/>
      <c r="D407" s="18">
        <v>50</v>
      </c>
      <c r="E407" s="18">
        <v>10</v>
      </c>
      <c r="F407" s="18">
        <v>40</v>
      </c>
      <c r="G407" s="18"/>
      <c r="H407" s="18"/>
      <c r="I407" s="87"/>
    </row>
    <row r="408" spans="1:9" ht="30" x14ac:dyDescent="0.25">
      <c r="A408" s="72"/>
      <c r="B408" s="1" t="s">
        <v>477</v>
      </c>
      <c r="C408" s="73"/>
      <c r="D408" s="18">
        <v>40</v>
      </c>
      <c r="E408" s="18">
        <v>10</v>
      </c>
      <c r="F408" s="18">
        <v>30</v>
      </c>
      <c r="G408" s="18"/>
      <c r="H408" s="18"/>
      <c r="I408" s="87"/>
    </row>
    <row r="409" spans="1:9" ht="29.25" customHeight="1" x14ac:dyDescent="0.25">
      <c r="A409" s="72"/>
      <c r="B409" s="1" t="s">
        <v>478</v>
      </c>
      <c r="C409" s="73"/>
      <c r="D409" s="18">
        <v>50</v>
      </c>
      <c r="E409" s="18">
        <v>20</v>
      </c>
      <c r="F409" s="18">
        <v>30</v>
      </c>
      <c r="G409" s="18"/>
      <c r="H409" s="18"/>
      <c r="I409" s="87"/>
    </row>
    <row r="410" spans="1:9" ht="30" x14ac:dyDescent="0.25">
      <c r="A410" s="72"/>
      <c r="B410" s="1" t="s">
        <v>479</v>
      </c>
      <c r="C410" s="73"/>
      <c r="D410" s="18">
        <v>30</v>
      </c>
      <c r="E410" s="18">
        <v>10</v>
      </c>
      <c r="F410" s="18">
        <v>20</v>
      </c>
      <c r="G410" s="18"/>
      <c r="H410" s="18"/>
      <c r="I410" s="87"/>
    </row>
    <row r="411" spans="1:9" ht="15.75" x14ac:dyDescent="0.25">
      <c r="A411" s="72"/>
      <c r="B411" s="71" t="s">
        <v>1</v>
      </c>
      <c r="C411" s="71"/>
      <c r="D411" s="5">
        <f>SUM(D406:D410)</f>
        <v>200</v>
      </c>
      <c r="E411" s="4">
        <f>SUM(E406:E410)</f>
        <v>70</v>
      </c>
      <c r="F411" s="4">
        <f>SUM(F406:F410)</f>
        <v>130</v>
      </c>
      <c r="G411" s="4"/>
      <c r="H411" s="4"/>
      <c r="I411" s="88"/>
    </row>
    <row r="412" spans="1:9" ht="30" x14ac:dyDescent="0.25">
      <c r="A412" s="75" t="s">
        <v>581</v>
      </c>
      <c r="B412" s="1" t="s">
        <v>488</v>
      </c>
      <c r="C412" s="76">
        <v>200</v>
      </c>
      <c r="D412" s="18">
        <v>5</v>
      </c>
      <c r="E412" s="18">
        <v>0</v>
      </c>
      <c r="F412" s="18">
        <v>5</v>
      </c>
      <c r="G412" s="18"/>
      <c r="H412" s="18"/>
      <c r="I412" s="86"/>
    </row>
    <row r="413" spans="1:9" ht="29.25" customHeight="1" x14ac:dyDescent="0.25">
      <c r="A413" s="75"/>
      <c r="B413" s="1" t="s">
        <v>489</v>
      </c>
      <c r="C413" s="76"/>
      <c r="D413" s="18">
        <v>5</v>
      </c>
      <c r="E413" s="18">
        <v>0</v>
      </c>
      <c r="F413" s="18">
        <v>5</v>
      </c>
      <c r="G413" s="18"/>
      <c r="H413" s="18"/>
      <c r="I413" s="87"/>
    </row>
    <row r="414" spans="1:9" ht="30" x14ac:dyDescent="0.25">
      <c r="A414" s="75"/>
      <c r="B414" s="1" t="s">
        <v>490</v>
      </c>
      <c r="C414" s="76"/>
      <c r="D414" s="18">
        <v>5</v>
      </c>
      <c r="E414" s="18">
        <v>5</v>
      </c>
      <c r="F414" s="18">
        <v>0</v>
      </c>
      <c r="G414" s="18"/>
      <c r="H414" s="18"/>
      <c r="I414" s="87"/>
    </row>
    <row r="415" spans="1:9" ht="30" x14ac:dyDescent="0.25">
      <c r="A415" s="75"/>
      <c r="B415" s="1" t="s">
        <v>491</v>
      </c>
      <c r="C415" s="76"/>
      <c r="D415" s="18">
        <v>20</v>
      </c>
      <c r="E415" s="18">
        <v>10</v>
      </c>
      <c r="F415" s="18">
        <v>10</v>
      </c>
      <c r="G415" s="18"/>
      <c r="H415" s="18"/>
      <c r="I415" s="87"/>
    </row>
    <row r="416" spans="1:9" ht="30" x14ac:dyDescent="0.25">
      <c r="A416" s="75"/>
      <c r="B416" s="1" t="s">
        <v>492</v>
      </c>
      <c r="C416" s="76"/>
      <c r="D416" s="18">
        <v>5</v>
      </c>
      <c r="E416" s="18">
        <v>0</v>
      </c>
      <c r="F416" s="18">
        <v>5</v>
      </c>
      <c r="G416" s="18"/>
      <c r="H416" s="18"/>
      <c r="I416" s="87"/>
    </row>
    <row r="417" spans="1:9" ht="45" customHeight="1" x14ac:dyDescent="0.25">
      <c r="A417" s="75"/>
      <c r="B417" s="1" t="s">
        <v>493</v>
      </c>
      <c r="C417" s="76"/>
      <c r="D417" s="28">
        <v>5</v>
      </c>
      <c r="E417" s="28">
        <v>0</v>
      </c>
      <c r="F417" s="28">
        <v>5</v>
      </c>
      <c r="G417" s="18"/>
      <c r="H417" s="18"/>
      <c r="I417" s="87"/>
    </row>
    <row r="418" spans="1:9" ht="30" x14ac:dyDescent="0.25">
      <c r="A418" s="75"/>
      <c r="B418" s="1" t="s">
        <v>494</v>
      </c>
      <c r="C418" s="76"/>
      <c r="D418" s="18">
        <v>10</v>
      </c>
      <c r="E418" s="18">
        <v>0</v>
      </c>
      <c r="F418" s="18">
        <v>10</v>
      </c>
      <c r="G418" s="18"/>
      <c r="H418" s="18"/>
      <c r="I418" s="87"/>
    </row>
    <row r="419" spans="1:9" ht="30" x14ac:dyDescent="0.25">
      <c r="A419" s="75"/>
      <c r="B419" s="1" t="s">
        <v>495</v>
      </c>
      <c r="C419" s="76"/>
      <c r="D419" s="18">
        <v>10</v>
      </c>
      <c r="E419" s="18">
        <v>0</v>
      </c>
      <c r="F419" s="18">
        <v>10</v>
      </c>
      <c r="G419" s="18"/>
      <c r="H419" s="18"/>
      <c r="I419" s="87"/>
    </row>
    <row r="420" spans="1:9" x14ac:dyDescent="0.25">
      <c r="A420" s="75"/>
      <c r="B420" s="1" t="s">
        <v>496</v>
      </c>
      <c r="C420" s="76"/>
      <c r="D420" s="18">
        <v>20</v>
      </c>
      <c r="E420" s="18">
        <v>10</v>
      </c>
      <c r="F420" s="18">
        <v>10</v>
      </c>
      <c r="G420" s="18"/>
      <c r="H420" s="18"/>
      <c r="I420" s="87"/>
    </row>
    <row r="421" spans="1:9" ht="30" x14ac:dyDescent="0.25">
      <c r="A421" s="75"/>
      <c r="B421" s="1" t="s">
        <v>497</v>
      </c>
      <c r="C421" s="76"/>
      <c r="D421" s="18">
        <v>5</v>
      </c>
      <c r="E421" s="18">
        <v>0</v>
      </c>
      <c r="F421" s="18">
        <v>5</v>
      </c>
      <c r="G421" s="18"/>
      <c r="H421" s="18"/>
      <c r="I421" s="87"/>
    </row>
    <row r="422" spans="1:9" ht="45" x14ac:dyDescent="0.25">
      <c r="A422" s="75"/>
      <c r="B422" s="1" t="s">
        <v>498</v>
      </c>
      <c r="C422" s="76"/>
      <c r="D422" s="18">
        <v>5</v>
      </c>
      <c r="E422" s="18">
        <v>0</v>
      </c>
      <c r="F422" s="18">
        <v>5</v>
      </c>
      <c r="G422" s="18"/>
      <c r="H422" s="18"/>
      <c r="I422" s="87"/>
    </row>
    <row r="423" spans="1:9" x14ac:dyDescent="0.25">
      <c r="A423" s="75"/>
      <c r="B423" s="1" t="s">
        <v>499</v>
      </c>
      <c r="C423" s="76"/>
      <c r="D423" s="28">
        <v>5</v>
      </c>
      <c r="E423" s="28">
        <v>0</v>
      </c>
      <c r="F423" s="28">
        <v>5</v>
      </c>
      <c r="G423" s="18"/>
      <c r="H423" s="18"/>
      <c r="I423" s="87"/>
    </row>
    <row r="424" spans="1:9" x14ac:dyDescent="0.25">
      <c r="A424" s="75"/>
      <c r="B424" s="1" t="s">
        <v>500</v>
      </c>
      <c r="C424" s="76"/>
      <c r="D424" s="28">
        <v>5</v>
      </c>
      <c r="E424" s="28">
        <v>0</v>
      </c>
      <c r="F424" s="28">
        <v>5</v>
      </c>
      <c r="G424" s="18"/>
      <c r="H424" s="18"/>
      <c r="I424" s="87"/>
    </row>
    <row r="425" spans="1:9" ht="30" x14ac:dyDescent="0.25">
      <c r="A425" s="75"/>
      <c r="B425" s="1" t="s">
        <v>501</v>
      </c>
      <c r="C425" s="76"/>
      <c r="D425" s="18">
        <v>5</v>
      </c>
      <c r="E425" s="18">
        <v>5</v>
      </c>
      <c r="F425" s="18">
        <v>0</v>
      </c>
      <c r="G425" s="18"/>
      <c r="H425" s="18"/>
      <c r="I425" s="87"/>
    </row>
    <row r="426" spans="1:9" ht="45" x14ac:dyDescent="0.25">
      <c r="A426" s="75"/>
      <c r="B426" s="1" t="s">
        <v>502</v>
      </c>
      <c r="C426" s="76"/>
      <c r="D426" s="18">
        <v>5</v>
      </c>
      <c r="E426" s="18">
        <v>0</v>
      </c>
      <c r="F426" s="18">
        <v>5</v>
      </c>
      <c r="G426" s="18"/>
      <c r="H426" s="18"/>
      <c r="I426" s="87"/>
    </row>
    <row r="427" spans="1:9" ht="45" x14ac:dyDescent="0.25">
      <c r="A427" s="75"/>
      <c r="B427" s="1" t="s">
        <v>503</v>
      </c>
      <c r="C427" s="76"/>
      <c r="D427" s="18">
        <v>5</v>
      </c>
      <c r="E427" s="18">
        <v>0</v>
      </c>
      <c r="F427" s="18">
        <v>5</v>
      </c>
      <c r="G427" s="18"/>
      <c r="H427" s="18"/>
      <c r="I427" s="87"/>
    </row>
    <row r="428" spans="1:9" ht="30" x14ac:dyDescent="0.25">
      <c r="A428" s="75"/>
      <c r="B428" s="1" t="s">
        <v>504</v>
      </c>
      <c r="C428" s="76"/>
      <c r="D428" s="97">
        <v>20</v>
      </c>
      <c r="E428" s="97">
        <v>10</v>
      </c>
      <c r="F428" s="97">
        <v>10</v>
      </c>
      <c r="G428" s="97"/>
      <c r="H428" s="97"/>
      <c r="I428" s="87"/>
    </row>
    <row r="429" spans="1:9" ht="30" x14ac:dyDescent="0.25">
      <c r="A429" s="75"/>
      <c r="B429" s="1" t="s">
        <v>505</v>
      </c>
      <c r="C429" s="76"/>
      <c r="D429" s="97"/>
      <c r="E429" s="97"/>
      <c r="F429" s="97"/>
      <c r="G429" s="97"/>
      <c r="H429" s="97"/>
      <c r="I429" s="87"/>
    </row>
    <row r="430" spans="1:9" ht="30" x14ac:dyDescent="0.25">
      <c r="A430" s="75"/>
      <c r="B430" s="1" t="s">
        <v>506</v>
      </c>
      <c r="C430" s="76"/>
      <c r="D430" s="97"/>
      <c r="E430" s="97"/>
      <c r="F430" s="97"/>
      <c r="G430" s="97"/>
      <c r="H430" s="97"/>
      <c r="I430" s="87"/>
    </row>
    <row r="431" spans="1:9" ht="45" x14ac:dyDescent="0.25">
      <c r="A431" s="75"/>
      <c r="B431" s="1" t="s">
        <v>507</v>
      </c>
      <c r="C431" s="76"/>
      <c r="D431" s="18">
        <v>5</v>
      </c>
      <c r="E431" s="18">
        <v>0</v>
      </c>
      <c r="F431" s="18">
        <v>5</v>
      </c>
      <c r="G431" s="18"/>
      <c r="H431" s="18"/>
      <c r="I431" s="87"/>
    </row>
    <row r="432" spans="1:9" ht="45" x14ac:dyDescent="0.25">
      <c r="A432" s="75"/>
      <c r="B432" s="1" t="s">
        <v>508</v>
      </c>
      <c r="C432" s="76"/>
      <c r="D432" s="18">
        <v>5</v>
      </c>
      <c r="E432" s="18">
        <v>0</v>
      </c>
      <c r="F432" s="18">
        <v>5</v>
      </c>
      <c r="G432" s="18"/>
      <c r="H432" s="18"/>
      <c r="I432" s="87"/>
    </row>
    <row r="433" spans="1:9" ht="30" x14ac:dyDescent="0.25">
      <c r="A433" s="75"/>
      <c r="B433" s="1" t="s">
        <v>509</v>
      </c>
      <c r="C433" s="76"/>
      <c r="D433" s="18">
        <v>5</v>
      </c>
      <c r="E433" s="18">
        <v>5</v>
      </c>
      <c r="F433" s="18">
        <v>0</v>
      </c>
      <c r="G433" s="18"/>
      <c r="H433" s="18"/>
      <c r="I433" s="87"/>
    </row>
    <row r="434" spans="1:9" ht="43.5" customHeight="1" x14ac:dyDescent="0.25">
      <c r="A434" s="75"/>
      <c r="B434" s="1" t="s">
        <v>510</v>
      </c>
      <c r="C434" s="76"/>
      <c r="D434" s="18">
        <v>5</v>
      </c>
      <c r="E434" s="18">
        <v>0</v>
      </c>
      <c r="F434" s="18">
        <v>5</v>
      </c>
      <c r="G434" s="18"/>
      <c r="H434" s="18"/>
      <c r="I434" s="87"/>
    </row>
    <row r="435" spans="1:9" ht="30" x14ac:dyDescent="0.25">
      <c r="A435" s="75"/>
      <c r="B435" s="1" t="s">
        <v>511</v>
      </c>
      <c r="C435" s="76"/>
      <c r="D435" s="18">
        <v>5</v>
      </c>
      <c r="E435" s="18">
        <v>5</v>
      </c>
      <c r="F435" s="18">
        <v>0</v>
      </c>
      <c r="G435" s="18"/>
      <c r="H435" s="18"/>
      <c r="I435" s="87"/>
    </row>
    <row r="436" spans="1:9" ht="30" x14ac:dyDescent="0.25">
      <c r="A436" s="75"/>
      <c r="B436" s="1" t="s">
        <v>512</v>
      </c>
      <c r="C436" s="76"/>
      <c r="D436" s="18">
        <v>5</v>
      </c>
      <c r="E436" s="18">
        <v>0</v>
      </c>
      <c r="F436" s="18">
        <v>5</v>
      </c>
      <c r="G436" s="18"/>
      <c r="H436" s="18"/>
      <c r="I436" s="87"/>
    </row>
    <row r="437" spans="1:9" ht="19.5" customHeight="1" x14ac:dyDescent="0.25">
      <c r="A437" s="75"/>
      <c r="B437" s="1" t="s">
        <v>513</v>
      </c>
      <c r="C437" s="76"/>
      <c r="D437" s="18">
        <v>5</v>
      </c>
      <c r="E437" s="18">
        <v>0</v>
      </c>
      <c r="F437" s="18">
        <v>5</v>
      </c>
      <c r="G437" s="18"/>
      <c r="H437" s="18"/>
      <c r="I437" s="87"/>
    </row>
    <row r="438" spans="1:9" ht="32.25" customHeight="1" x14ac:dyDescent="0.25">
      <c r="A438" s="75"/>
      <c r="B438" s="1" t="s">
        <v>514</v>
      </c>
      <c r="C438" s="76"/>
      <c r="D438" s="18">
        <v>5</v>
      </c>
      <c r="E438" s="18">
        <v>0</v>
      </c>
      <c r="F438" s="18">
        <v>5</v>
      </c>
      <c r="G438" s="18"/>
      <c r="H438" s="18"/>
      <c r="I438" s="87"/>
    </row>
    <row r="439" spans="1:9" ht="45" x14ac:dyDescent="0.25">
      <c r="A439" s="75"/>
      <c r="B439" s="1" t="s">
        <v>515</v>
      </c>
      <c r="C439" s="76"/>
      <c r="D439" s="18">
        <v>5</v>
      </c>
      <c r="E439" s="18">
        <v>0</v>
      </c>
      <c r="F439" s="18">
        <v>5</v>
      </c>
      <c r="G439" s="18"/>
      <c r="H439" s="18"/>
      <c r="I439" s="87"/>
    </row>
    <row r="440" spans="1:9" x14ac:dyDescent="0.25">
      <c r="A440" s="75"/>
      <c r="B440" s="1" t="s">
        <v>516</v>
      </c>
      <c r="C440" s="76"/>
      <c r="D440" s="18">
        <v>5</v>
      </c>
      <c r="E440" s="18">
        <v>0</v>
      </c>
      <c r="F440" s="18">
        <v>5</v>
      </c>
      <c r="G440" s="18"/>
      <c r="H440" s="18"/>
      <c r="I440" s="87"/>
    </row>
    <row r="441" spans="1:9" x14ac:dyDescent="0.25">
      <c r="A441" s="75"/>
      <c r="B441" s="1" t="s">
        <v>517</v>
      </c>
      <c r="C441" s="76"/>
      <c r="D441" s="18">
        <v>5</v>
      </c>
      <c r="E441" s="18">
        <v>0</v>
      </c>
      <c r="F441" s="18">
        <v>5</v>
      </c>
      <c r="G441" s="18"/>
      <c r="H441" s="18"/>
      <c r="I441" s="87"/>
    </row>
    <row r="442" spans="1:9" x14ac:dyDescent="0.25">
      <c r="A442" s="75"/>
      <c r="B442" s="1" t="s">
        <v>518</v>
      </c>
      <c r="C442" s="76"/>
      <c r="D442" s="18">
        <v>5</v>
      </c>
      <c r="E442" s="18">
        <v>5</v>
      </c>
      <c r="F442" s="18">
        <v>0</v>
      </c>
      <c r="G442" s="18"/>
      <c r="H442" s="18"/>
      <c r="I442" s="87"/>
    </row>
    <row r="443" spans="1:9" ht="15.75" x14ac:dyDescent="0.25">
      <c r="A443" s="75"/>
      <c r="B443" s="71" t="s">
        <v>1</v>
      </c>
      <c r="C443" s="71"/>
      <c r="D443" s="6">
        <f>SUM(D412:D442)</f>
        <v>200</v>
      </c>
      <c r="E443" s="7">
        <f>SUM(E412:E442)</f>
        <v>55</v>
      </c>
      <c r="F443" s="7">
        <f>SUM(F412:F442)</f>
        <v>145</v>
      </c>
      <c r="G443" s="7"/>
      <c r="H443" s="7"/>
      <c r="I443" s="88"/>
    </row>
    <row r="444" spans="1:9" ht="18.75" x14ac:dyDescent="0.3">
      <c r="A444" s="99" t="s">
        <v>59</v>
      </c>
      <c r="B444" s="99"/>
      <c r="C444" s="98">
        <v>400</v>
      </c>
      <c r="D444" s="98"/>
      <c r="E444" s="98"/>
      <c r="F444" s="98"/>
      <c r="G444" s="100"/>
      <c r="H444" s="101"/>
      <c r="I444" s="102"/>
    </row>
    <row r="445" spans="1:9" s="43" customFormat="1" ht="18.75" x14ac:dyDescent="0.3">
      <c r="A445" s="38"/>
      <c r="B445" s="38"/>
      <c r="C445" s="39"/>
      <c r="D445" s="39"/>
      <c r="E445" s="39"/>
      <c r="F445" s="39"/>
      <c r="G445" s="40"/>
      <c r="H445" s="41"/>
      <c r="I445" s="42"/>
    </row>
    <row r="446" spans="1:9" ht="40.5" customHeight="1" x14ac:dyDescent="0.25">
      <c r="A446" s="96" t="s">
        <v>578</v>
      </c>
      <c r="B446" s="96"/>
      <c r="C446" s="96" t="s">
        <v>579</v>
      </c>
      <c r="D446" s="96"/>
      <c r="E446" s="96"/>
      <c r="F446" s="96"/>
      <c r="G446" s="96"/>
      <c r="H446" s="96"/>
      <c r="I446" s="96"/>
    </row>
    <row r="447" spans="1:9" ht="30" customHeight="1" x14ac:dyDescent="0.25">
      <c r="A447" s="89" t="s">
        <v>55</v>
      </c>
      <c r="B447" s="89" t="s">
        <v>56</v>
      </c>
      <c r="C447" s="90" t="s">
        <v>64</v>
      </c>
      <c r="D447" s="91" t="s">
        <v>2</v>
      </c>
      <c r="E447" s="92" t="s">
        <v>0</v>
      </c>
      <c r="F447" s="92"/>
      <c r="G447" s="93" t="s">
        <v>537</v>
      </c>
      <c r="H447" s="94"/>
      <c r="I447" s="95" t="s">
        <v>610</v>
      </c>
    </row>
    <row r="448" spans="1:9" ht="30" x14ac:dyDescent="0.25">
      <c r="A448" s="89"/>
      <c r="B448" s="89"/>
      <c r="C448" s="90"/>
      <c r="D448" s="91"/>
      <c r="E448" s="36" t="s">
        <v>58</v>
      </c>
      <c r="F448" s="36" t="s">
        <v>60</v>
      </c>
      <c r="G448" s="36" t="s">
        <v>58</v>
      </c>
      <c r="H448" s="36" t="s">
        <v>60</v>
      </c>
      <c r="I448" s="95"/>
    </row>
    <row r="449" spans="1:11" ht="30" customHeight="1" x14ac:dyDescent="0.25">
      <c r="A449" s="72" t="s">
        <v>564</v>
      </c>
      <c r="B449" s="1" t="s">
        <v>92</v>
      </c>
      <c r="C449" s="106">
        <v>10</v>
      </c>
      <c r="D449" s="18">
        <v>1</v>
      </c>
      <c r="E449" s="18">
        <v>0</v>
      </c>
      <c r="F449" s="18">
        <v>1</v>
      </c>
      <c r="G449" s="18"/>
      <c r="H449" s="18"/>
      <c r="I449" s="86"/>
    </row>
    <row r="450" spans="1:11" ht="29.25" customHeight="1" x14ac:dyDescent="0.25">
      <c r="A450" s="72"/>
      <c r="B450" s="1" t="s">
        <v>93</v>
      </c>
      <c r="C450" s="106"/>
      <c r="D450" s="18">
        <v>0.5</v>
      </c>
      <c r="E450" s="18">
        <v>0</v>
      </c>
      <c r="F450" s="18">
        <v>0.5</v>
      </c>
      <c r="G450" s="18"/>
      <c r="H450" s="18"/>
      <c r="I450" s="87"/>
      <c r="J450" s="3"/>
      <c r="K450" s="3"/>
    </row>
    <row r="451" spans="1:11" ht="29.25" customHeight="1" x14ac:dyDescent="0.25">
      <c r="A451" s="72"/>
      <c r="B451" s="1" t="s">
        <v>94</v>
      </c>
      <c r="C451" s="106"/>
      <c r="D451" s="83">
        <v>1</v>
      </c>
      <c r="E451" s="83">
        <v>0.5</v>
      </c>
      <c r="F451" s="83">
        <v>0.5</v>
      </c>
      <c r="G451" s="18"/>
      <c r="H451" s="18"/>
      <c r="I451" s="87"/>
      <c r="J451" s="3"/>
      <c r="K451" s="3"/>
    </row>
    <row r="452" spans="1:11" ht="58.5" customHeight="1" x14ac:dyDescent="0.25">
      <c r="A452" s="72"/>
      <c r="B452" s="1" t="s">
        <v>95</v>
      </c>
      <c r="C452" s="106"/>
      <c r="D452" s="85"/>
      <c r="E452" s="85"/>
      <c r="F452" s="85"/>
      <c r="G452" s="18"/>
      <c r="H452" s="18"/>
      <c r="I452" s="87"/>
      <c r="J452" s="3"/>
      <c r="K452" s="3"/>
    </row>
    <row r="453" spans="1:11" ht="29.25" customHeight="1" x14ac:dyDescent="0.25">
      <c r="A453" s="72"/>
      <c r="B453" s="1" t="s">
        <v>96</v>
      </c>
      <c r="C453" s="106"/>
      <c r="D453" s="18">
        <v>0.5</v>
      </c>
      <c r="E453" s="18">
        <v>0</v>
      </c>
      <c r="F453" s="18">
        <v>0.5</v>
      </c>
      <c r="G453" s="18"/>
      <c r="H453" s="18"/>
      <c r="I453" s="87"/>
      <c r="J453" s="3"/>
      <c r="K453" s="3"/>
    </row>
    <row r="454" spans="1:11" ht="29.25" customHeight="1" x14ac:dyDescent="0.25">
      <c r="A454" s="72"/>
      <c r="B454" s="1" t="s">
        <v>97</v>
      </c>
      <c r="C454" s="106"/>
      <c r="D454" s="28">
        <v>0.5</v>
      </c>
      <c r="E454" s="28">
        <v>0</v>
      </c>
      <c r="F454" s="28">
        <v>0.5</v>
      </c>
      <c r="G454" s="18"/>
      <c r="H454" s="18"/>
      <c r="I454" s="87"/>
      <c r="J454" s="3"/>
      <c r="K454" s="3"/>
    </row>
    <row r="455" spans="1:11" ht="29.25" customHeight="1" x14ac:dyDescent="0.25">
      <c r="A455" s="72"/>
      <c r="B455" s="1" t="s">
        <v>98</v>
      </c>
      <c r="C455" s="106"/>
      <c r="D455" s="28">
        <v>0.5</v>
      </c>
      <c r="E455" s="28">
        <v>0</v>
      </c>
      <c r="F455" s="28">
        <v>0.5</v>
      </c>
      <c r="G455" s="18"/>
      <c r="H455" s="18"/>
      <c r="I455" s="87"/>
      <c r="J455" s="3"/>
      <c r="K455" s="3"/>
    </row>
    <row r="456" spans="1:11" ht="29.25" customHeight="1" x14ac:dyDescent="0.25">
      <c r="A456" s="72"/>
      <c r="B456" s="1" t="s">
        <v>99</v>
      </c>
      <c r="C456" s="106"/>
      <c r="D456" s="28">
        <v>0.5</v>
      </c>
      <c r="E456" s="28">
        <v>0</v>
      </c>
      <c r="F456" s="28">
        <v>0.5</v>
      </c>
      <c r="G456" s="18"/>
      <c r="H456" s="18"/>
      <c r="I456" s="87"/>
      <c r="J456" s="3"/>
      <c r="K456" s="3"/>
    </row>
    <row r="457" spans="1:11" ht="29.25" customHeight="1" x14ac:dyDescent="0.25">
      <c r="A457" s="72"/>
      <c r="B457" s="1" t="s">
        <v>100</v>
      </c>
      <c r="C457" s="106"/>
      <c r="D457" s="35">
        <v>0.5</v>
      </c>
      <c r="E457" s="35">
        <v>0</v>
      </c>
      <c r="F457" s="35">
        <v>0.5</v>
      </c>
      <c r="G457" s="18"/>
      <c r="H457" s="18"/>
      <c r="I457" s="87"/>
      <c r="J457" s="3"/>
      <c r="K457" s="3"/>
    </row>
    <row r="458" spans="1:11" ht="18.75" customHeight="1" x14ac:dyDescent="0.25">
      <c r="A458" s="72"/>
      <c r="B458" s="1" t="s">
        <v>101</v>
      </c>
      <c r="C458" s="106"/>
      <c r="D458" s="35">
        <v>0.5</v>
      </c>
      <c r="E458" s="35">
        <v>0</v>
      </c>
      <c r="F458" s="35">
        <v>0.5</v>
      </c>
      <c r="G458" s="18"/>
      <c r="H458" s="18"/>
      <c r="I458" s="87"/>
      <c r="J458" s="3"/>
      <c r="K458" s="3"/>
    </row>
    <row r="459" spans="1:11" ht="45.75" customHeight="1" x14ac:dyDescent="0.25">
      <c r="A459" s="72"/>
      <c r="B459" s="1" t="s">
        <v>102</v>
      </c>
      <c r="C459" s="106"/>
      <c r="D459" s="18">
        <v>0.5</v>
      </c>
      <c r="E459" s="18">
        <v>0</v>
      </c>
      <c r="F459" s="18">
        <v>0.5</v>
      </c>
      <c r="G459" s="18"/>
      <c r="H459" s="18"/>
      <c r="I459" s="87"/>
      <c r="J459" s="3"/>
      <c r="K459" s="3"/>
    </row>
    <row r="460" spans="1:11" ht="32.25" customHeight="1" x14ac:dyDescent="0.25">
      <c r="A460" s="72"/>
      <c r="B460" s="1" t="s">
        <v>103</v>
      </c>
      <c r="C460" s="106"/>
      <c r="D460" s="18">
        <v>0.5</v>
      </c>
      <c r="E460" s="18">
        <v>0</v>
      </c>
      <c r="F460" s="18">
        <v>0.5</v>
      </c>
      <c r="G460" s="18"/>
      <c r="H460" s="18"/>
      <c r="I460" s="87"/>
      <c r="J460" s="3"/>
      <c r="K460" s="3"/>
    </row>
    <row r="461" spans="1:11" ht="18" customHeight="1" x14ac:dyDescent="0.25">
      <c r="A461" s="72"/>
      <c r="B461" s="1" t="s">
        <v>104</v>
      </c>
      <c r="C461" s="106"/>
      <c r="D461" s="28">
        <v>1</v>
      </c>
      <c r="E461" s="28">
        <v>0.5</v>
      </c>
      <c r="F461" s="28">
        <v>0.5</v>
      </c>
      <c r="G461" s="18"/>
      <c r="H461" s="18"/>
      <c r="I461" s="87"/>
      <c r="J461" s="3"/>
      <c r="K461" s="3"/>
    </row>
    <row r="462" spans="1:11" ht="29.25" customHeight="1" x14ac:dyDescent="0.25">
      <c r="A462" s="72"/>
      <c r="B462" s="1" t="s">
        <v>105</v>
      </c>
      <c r="C462" s="106"/>
      <c r="D462" s="28">
        <v>0.5</v>
      </c>
      <c r="E462" s="28">
        <v>0</v>
      </c>
      <c r="F462" s="35">
        <v>0.5</v>
      </c>
      <c r="G462" s="18"/>
      <c r="H462" s="18"/>
      <c r="I462" s="87"/>
      <c r="J462" s="3"/>
      <c r="K462" s="3"/>
    </row>
    <row r="463" spans="1:11" ht="29.25" customHeight="1" x14ac:dyDescent="0.25">
      <c r="A463" s="72"/>
      <c r="B463" s="1" t="s">
        <v>106</v>
      </c>
      <c r="C463" s="106"/>
      <c r="D463" s="18">
        <v>0.5</v>
      </c>
      <c r="E463" s="18">
        <v>0</v>
      </c>
      <c r="F463" s="35">
        <v>0.5</v>
      </c>
      <c r="G463" s="18"/>
      <c r="H463" s="18"/>
      <c r="I463" s="87"/>
      <c r="J463" s="3"/>
      <c r="K463" s="3"/>
    </row>
    <row r="464" spans="1:11" ht="29.25" customHeight="1" x14ac:dyDescent="0.25">
      <c r="A464" s="72"/>
      <c r="B464" s="1" t="s">
        <v>107</v>
      </c>
      <c r="C464" s="106"/>
      <c r="D464" s="18">
        <v>0.5</v>
      </c>
      <c r="E464" s="18">
        <v>0</v>
      </c>
      <c r="F464" s="35">
        <v>0.5</v>
      </c>
      <c r="G464" s="18"/>
      <c r="H464" s="18"/>
      <c r="I464" s="87"/>
      <c r="J464" s="3"/>
      <c r="K464" s="3"/>
    </row>
    <row r="465" spans="1:11" ht="15.75" customHeight="1" x14ac:dyDescent="0.25">
      <c r="A465" s="72"/>
      <c r="B465" s="1" t="s">
        <v>108</v>
      </c>
      <c r="C465" s="106"/>
      <c r="D465" s="28">
        <v>0.5</v>
      </c>
      <c r="E465" s="28">
        <v>0</v>
      </c>
      <c r="F465" s="35">
        <v>0.5</v>
      </c>
      <c r="G465" s="18"/>
      <c r="H465" s="18"/>
      <c r="I465" s="87"/>
      <c r="J465" s="3"/>
      <c r="K465" s="3"/>
    </row>
    <row r="466" spans="1:11" ht="31.5" customHeight="1" x14ac:dyDescent="0.25">
      <c r="A466" s="72"/>
      <c r="B466" s="1" t="s">
        <v>109</v>
      </c>
      <c r="C466" s="106"/>
      <c r="D466" s="28">
        <v>0.5</v>
      </c>
      <c r="E466" s="28">
        <v>0</v>
      </c>
      <c r="F466" s="35">
        <v>0.5</v>
      </c>
      <c r="G466" s="18"/>
      <c r="H466" s="18"/>
      <c r="I466" s="87"/>
      <c r="J466" s="3"/>
      <c r="K466" s="3"/>
    </row>
    <row r="467" spans="1:11" ht="15.75" customHeight="1" x14ac:dyDescent="0.25">
      <c r="A467" s="72"/>
      <c r="B467" s="71" t="s">
        <v>1</v>
      </c>
      <c r="C467" s="71"/>
      <c r="D467" s="5">
        <f>SUM(D449:D466)</f>
        <v>10</v>
      </c>
      <c r="E467" s="5">
        <f>SUM(E449:E466)</f>
        <v>1</v>
      </c>
      <c r="F467" s="5">
        <f>SUM(F449:F466)</f>
        <v>9</v>
      </c>
      <c r="G467" s="4"/>
      <c r="H467" s="4"/>
      <c r="I467" s="88"/>
    </row>
    <row r="468" spans="1:11" ht="18.75" x14ac:dyDescent="0.3">
      <c r="A468" s="99" t="s">
        <v>582</v>
      </c>
      <c r="B468" s="99"/>
      <c r="C468" s="98">
        <v>10</v>
      </c>
      <c r="D468" s="98"/>
      <c r="E468" s="98"/>
      <c r="F468" s="98"/>
      <c r="G468" s="100"/>
      <c r="H468" s="101"/>
      <c r="I468" s="102"/>
    </row>
    <row r="469" spans="1:11" ht="18.75" x14ac:dyDescent="0.25">
      <c r="A469" s="103"/>
      <c r="B469" s="104"/>
      <c r="C469" s="104"/>
      <c r="D469" s="104"/>
      <c r="E469" s="104"/>
      <c r="F469" s="104"/>
      <c r="G469" s="104"/>
      <c r="H469" s="104"/>
      <c r="I469" s="105"/>
    </row>
    <row r="470" spans="1:11" ht="40.5" customHeight="1" x14ac:dyDescent="0.25">
      <c r="A470" s="96" t="s">
        <v>54</v>
      </c>
      <c r="B470" s="96"/>
      <c r="C470" s="96" t="s">
        <v>617</v>
      </c>
      <c r="D470" s="96"/>
      <c r="E470" s="96"/>
      <c r="F470" s="96"/>
      <c r="G470" s="96"/>
      <c r="H470" s="96"/>
      <c r="I470" s="96"/>
    </row>
    <row r="471" spans="1:11" ht="30.75" customHeight="1" x14ac:dyDescent="0.25">
      <c r="A471" s="89" t="s">
        <v>55</v>
      </c>
      <c r="B471" s="89" t="s">
        <v>56</v>
      </c>
      <c r="C471" s="90" t="s">
        <v>64</v>
      </c>
      <c r="D471" s="91" t="s">
        <v>2</v>
      </c>
      <c r="E471" s="92" t="s">
        <v>0</v>
      </c>
      <c r="F471" s="92"/>
      <c r="G471" s="93" t="s">
        <v>537</v>
      </c>
      <c r="H471" s="94"/>
      <c r="I471" s="95" t="s">
        <v>610</v>
      </c>
    </row>
    <row r="472" spans="1:11" ht="30" x14ac:dyDescent="0.25">
      <c r="A472" s="89"/>
      <c r="B472" s="89"/>
      <c r="C472" s="90"/>
      <c r="D472" s="91"/>
      <c r="E472" s="11" t="s">
        <v>58</v>
      </c>
      <c r="F472" s="11" t="s">
        <v>60</v>
      </c>
      <c r="G472" s="11" t="s">
        <v>58</v>
      </c>
      <c r="H472" s="11" t="s">
        <v>60</v>
      </c>
      <c r="I472" s="95"/>
    </row>
    <row r="473" spans="1:11" ht="24" customHeight="1" x14ac:dyDescent="0.25">
      <c r="A473" s="80" t="s">
        <v>618</v>
      </c>
      <c r="B473" s="81"/>
      <c r="C473" s="81"/>
      <c r="D473" s="81"/>
      <c r="E473" s="81"/>
      <c r="F473" s="81"/>
      <c r="G473" s="81"/>
      <c r="H473" s="81"/>
      <c r="I473" s="82"/>
    </row>
    <row r="474" spans="1:11" ht="15.75" customHeight="1" x14ac:dyDescent="0.25">
      <c r="A474" s="77" t="s">
        <v>555</v>
      </c>
      <c r="B474" s="78"/>
      <c r="C474" s="78"/>
      <c r="D474" s="78"/>
      <c r="E474" s="78"/>
      <c r="F474" s="78"/>
      <c r="G474" s="78"/>
      <c r="H474" s="78"/>
      <c r="I474" s="79"/>
    </row>
    <row r="475" spans="1:11" ht="30" x14ac:dyDescent="0.25">
      <c r="A475" s="72" t="s">
        <v>547</v>
      </c>
      <c r="B475" s="9" t="s">
        <v>458</v>
      </c>
      <c r="C475" s="73">
        <v>36</v>
      </c>
      <c r="D475" s="18">
        <v>4</v>
      </c>
      <c r="E475" s="18">
        <v>4</v>
      </c>
      <c r="F475" s="18">
        <v>0</v>
      </c>
      <c r="G475" s="18"/>
      <c r="H475" s="18"/>
      <c r="I475" s="86"/>
    </row>
    <row r="476" spans="1:11" ht="45" x14ac:dyDescent="0.25">
      <c r="A476" s="72"/>
      <c r="B476" s="9" t="s">
        <v>459</v>
      </c>
      <c r="C476" s="73"/>
      <c r="D476" s="18">
        <v>8</v>
      </c>
      <c r="E476" s="18">
        <v>4</v>
      </c>
      <c r="F476" s="18">
        <v>4</v>
      </c>
      <c r="G476" s="18"/>
      <c r="H476" s="18"/>
      <c r="I476" s="87"/>
    </row>
    <row r="477" spans="1:11" x14ac:dyDescent="0.25">
      <c r="A477" s="72"/>
      <c r="B477" s="9" t="s">
        <v>460</v>
      </c>
      <c r="C477" s="73"/>
      <c r="D477" s="18">
        <v>4</v>
      </c>
      <c r="E477" s="18">
        <v>4</v>
      </c>
      <c r="F477" s="18">
        <v>0</v>
      </c>
      <c r="G477" s="18"/>
      <c r="H477" s="18"/>
      <c r="I477" s="87"/>
    </row>
    <row r="478" spans="1:11" ht="30" x14ac:dyDescent="0.25">
      <c r="A478" s="72"/>
      <c r="B478" s="9" t="s">
        <v>461</v>
      </c>
      <c r="C478" s="73"/>
      <c r="D478" s="18">
        <v>4</v>
      </c>
      <c r="E478" s="18">
        <v>4</v>
      </c>
      <c r="F478" s="18">
        <v>0</v>
      </c>
      <c r="G478" s="18"/>
      <c r="H478" s="18"/>
      <c r="I478" s="87"/>
    </row>
    <row r="479" spans="1:11" ht="30" x14ac:dyDescent="0.25">
      <c r="A479" s="72"/>
      <c r="B479" s="9" t="s">
        <v>462</v>
      </c>
      <c r="C479" s="73"/>
      <c r="D479" s="18">
        <v>4</v>
      </c>
      <c r="E479" s="18">
        <v>4</v>
      </c>
      <c r="F479" s="18">
        <v>0</v>
      </c>
      <c r="G479" s="18"/>
      <c r="H479" s="18"/>
      <c r="I479" s="87"/>
    </row>
    <row r="480" spans="1:11" ht="30" x14ac:dyDescent="0.25">
      <c r="A480" s="72"/>
      <c r="B480" s="9" t="s">
        <v>463</v>
      </c>
      <c r="C480" s="73"/>
      <c r="D480" s="18">
        <v>4</v>
      </c>
      <c r="E480" s="18">
        <v>4</v>
      </c>
      <c r="F480" s="18">
        <v>0</v>
      </c>
      <c r="G480" s="18"/>
      <c r="H480" s="18"/>
      <c r="I480" s="87"/>
    </row>
    <row r="481" spans="1:9" x14ac:dyDescent="0.25">
      <c r="A481" s="72"/>
      <c r="B481" s="9" t="s">
        <v>464</v>
      </c>
      <c r="C481" s="73"/>
      <c r="D481" s="18">
        <v>4</v>
      </c>
      <c r="E481" s="18">
        <v>4</v>
      </c>
      <c r="F481" s="18">
        <v>0</v>
      </c>
      <c r="G481" s="18"/>
      <c r="H481" s="18"/>
      <c r="I481" s="87"/>
    </row>
    <row r="482" spans="1:9" ht="45.75" customHeight="1" x14ac:dyDescent="0.25">
      <c r="A482" s="72"/>
      <c r="B482" s="9" t="s">
        <v>465</v>
      </c>
      <c r="C482" s="73"/>
      <c r="D482" s="18">
        <v>4</v>
      </c>
      <c r="E482" s="18">
        <v>4</v>
      </c>
      <c r="F482" s="18">
        <v>0</v>
      </c>
      <c r="G482" s="18"/>
      <c r="H482" s="18"/>
      <c r="I482" s="87"/>
    </row>
    <row r="483" spans="1:9" ht="15.75" x14ac:dyDescent="0.25">
      <c r="A483" s="72"/>
      <c r="B483" s="71" t="s">
        <v>1</v>
      </c>
      <c r="C483" s="71"/>
      <c r="D483" s="5">
        <f>SUM(D475:D482)</f>
        <v>36</v>
      </c>
      <c r="E483" s="4">
        <f>SUM(E475:E482)</f>
        <v>32</v>
      </c>
      <c r="F483" s="4">
        <f>SUM(F475:F482)</f>
        <v>4</v>
      </c>
      <c r="G483" s="4"/>
      <c r="H483" s="4"/>
      <c r="I483" s="88"/>
    </row>
    <row r="484" spans="1:9" ht="30" x14ac:dyDescent="0.25">
      <c r="A484" s="72" t="s">
        <v>548</v>
      </c>
      <c r="B484" s="1" t="s">
        <v>466</v>
      </c>
      <c r="C484" s="73">
        <v>32</v>
      </c>
      <c r="D484" s="18">
        <v>4</v>
      </c>
      <c r="E484" s="18">
        <v>4</v>
      </c>
      <c r="F484" s="18">
        <v>0</v>
      </c>
      <c r="G484" s="18"/>
      <c r="H484" s="18"/>
      <c r="I484" s="86"/>
    </row>
    <row r="485" spans="1:9" ht="30" x14ac:dyDescent="0.25">
      <c r="A485" s="72"/>
      <c r="B485" s="1" t="s">
        <v>467</v>
      </c>
      <c r="C485" s="73"/>
      <c r="D485" s="18">
        <v>8</v>
      </c>
      <c r="E485" s="18">
        <v>4</v>
      </c>
      <c r="F485" s="18">
        <v>4</v>
      </c>
      <c r="G485" s="18"/>
      <c r="H485" s="18"/>
      <c r="I485" s="87"/>
    </row>
    <row r="486" spans="1:9" x14ac:dyDescent="0.25">
      <c r="A486" s="72"/>
      <c r="B486" s="1" t="s">
        <v>468</v>
      </c>
      <c r="C486" s="73"/>
      <c r="D486" s="18">
        <v>4</v>
      </c>
      <c r="E486" s="18">
        <v>4</v>
      </c>
      <c r="F486" s="18">
        <v>0</v>
      </c>
      <c r="G486" s="18"/>
      <c r="H486" s="18"/>
      <c r="I486" s="87"/>
    </row>
    <row r="487" spans="1:9" ht="30" x14ac:dyDescent="0.25">
      <c r="A487" s="72"/>
      <c r="B487" s="1" t="s">
        <v>469</v>
      </c>
      <c r="C487" s="73"/>
      <c r="D487" s="18">
        <v>4</v>
      </c>
      <c r="E487" s="18">
        <v>4</v>
      </c>
      <c r="F487" s="18">
        <v>0</v>
      </c>
      <c r="G487" s="18"/>
      <c r="H487" s="18"/>
      <c r="I487" s="87"/>
    </row>
    <row r="488" spans="1:9" ht="30" x14ac:dyDescent="0.25">
      <c r="A488" s="72"/>
      <c r="B488" s="1" t="s">
        <v>470</v>
      </c>
      <c r="C488" s="73"/>
      <c r="D488" s="18">
        <v>4</v>
      </c>
      <c r="E488" s="18">
        <v>4</v>
      </c>
      <c r="F488" s="18">
        <v>0</v>
      </c>
      <c r="G488" s="18"/>
      <c r="H488" s="18"/>
      <c r="I488" s="87"/>
    </row>
    <row r="489" spans="1:9" ht="30" x14ac:dyDescent="0.25">
      <c r="A489" s="72"/>
      <c r="B489" s="1" t="s">
        <v>471</v>
      </c>
      <c r="C489" s="73"/>
      <c r="D489" s="18">
        <v>8</v>
      </c>
      <c r="E489" s="18">
        <v>4</v>
      </c>
      <c r="F489" s="18">
        <v>4</v>
      </c>
      <c r="G489" s="18"/>
      <c r="H489" s="18"/>
      <c r="I489" s="87"/>
    </row>
    <row r="490" spans="1:9" ht="15.75" x14ac:dyDescent="0.25">
      <c r="A490" s="72"/>
      <c r="B490" s="71" t="s">
        <v>1</v>
      </c>
      <c r="C490" s="71"/>
      <c r="D490" s="5">
        <f>SUM(D484:D489)</f>
        <v>32</v>
      </c>
      <c r="E490" s="4">
        <f>SUM(E484:E489)</f>
        <v>24</v>
      </c>
      <c r="F490" s="4">
        <f>SUM(F484:F489)</f>
        <v>8</v>
      </c>
      <c r="G490" s="4"/>
      <c r="H490" s="4"/>
      <c r="I490" s="88"/>
    </row>
    <row r="491" spans="1:9" ht="30" x14ac:dyDescent="0.25">
      <c r="A491" s="72" t="s">
        <v>549</v>
      </c>
      <c r="B491" s="1" t="s">
        <v>472</v>
      </c>
      <c r="C491" s="73">
        <v>22</v>
      </c>
      <c r="D491" s="18">
        <v>8</v>
      </c>
      <c r="E491" s="18">
        <v>4</v>
      </c>
      <c r="F491" s="18">
        <v>4</v>
      </c>
      <c r="G491" s="18"/>
      <c r="H491" s="18"/>
      <c r="I491" s="86"/>
    </row>
    <row r="492" spans="1:9" ht="30" x14ac:dyDescent="0.25">
      <c r="A492" s="72"/>
      <c r="B492" s="1" t="s">
        <v>473</v>
      </c>
      <c r="C492" s="73"/>
      <c r="D492" s="18">
        <v>8</v>
      </c>
      <c r="E492" s="18">
        <v>4</v>
      </c>
      <c r="F492" s="18">
        <v>4</v>
      </c>
      <c r="G492" s="18"/>
      <c r="H492" s="18"/>
      <c r="I492" s="87"/>
    </row>
    <row r="493" spans="1:9" ht="28.5" customHeight="1" x14ac:dyDescent="0.25">
      <c r="A493" s="72"/>
      <c r="B493" s="1" t="s">
        <v>474</v>
      </c>
      <c r="C493" s="73"/>
      <c r="D493" s="18">
        <v>6</v>
      </c>
      <c r="E493" s="18">
        <v>2</v>
      </c>
      <c r="F493" s="18">
        <v>4</v>
      </c>
      <c r="G493" s="18"/>
      <c r="H493" s="18"/>
      <c r="I493" s="87"/>
    </row>
    <row r="494" spans="1:9" ht="15.75" x14ac:dyDescent="0.25">
      <c r="A494" s="72"/>
      <c r="B494" s="71" t="s">
        <v>1</v>
      </c>
      <c r="C494" s="71"/>
      <c r="D494" s="5">
        <f>SUM(D491:D493)</f>
        <v>22</v>
      </c>
      <c r="E494" s="4">
        <f>SUM(E491:E493)</f>
        <v>10</v>
      </c>
      <c r="F494" s="4">
        <f>SUM(F491:F493)</f>
        <v>12</v>
      </c>
      <c r="G494" s="4"/>
      <c r="H494" s="4"/>
      <c r="I494" s="88"/>
    </row>
    <row r="495" spans="1:9" ht="15.75" customHeight="1" x14ac:dyDescent="0.25">
      <c r="A495" s="119" t="s">
        <v>550</v>
      </c>
      <c r="B495" s="120"/>
      <c r="C495" s="30">
        <v>90</v>
      </c>
      <c r="D495" s="31">
        <f>SUM(D483, D490, D494)</f>
        <v>90</v>
      </c>
      <c r="E495" s="31">
        <f>SUM(E483, E490, E494)</f>
        <v>66</v>
      </c>
      <c r="F495" s="31">
        <f>SUM(F483, F490, F494)</f>
        <v>24</v>
      </c>
      <c r="G495" s="31">
        <f>SUM(G483, G490, G494)</f>
        <v>0</v>
      </c>
      <c r="H495" s="31">
        <f>SUM(H483, H490, H494)</f>
        <v>0</v>
      </c>
      <c r="I495" s="32"/>
    </row>
    <row r="496" spans="1:9" ht="24" customHeight="1" x14ac:dyDescent="0.25">
      <c r="A496" s="80" t="s">
        <v>580</v>
      </c>
      <c r="B496" s="81"/>
      <c r="C496" s="81"/>
      <c r="D496" s="81"/>
      <c r="E496" s="81"/>
      <c r="F496" s="81"/>
      <c r="G496" s="81"/>
      <c r="H496" s="81"/>
      <c r="I496" s="82"/>
    </row>
    <row r="497" spans="1:9" ht="15.75" customHeight="1" x14ac:dyDescent="0.25">
      <c r="A497" s="110" t="s">
        <v>614</v>
      </c>
      <c r="B497" s="111"/>
      <c r="C497" s="111"/>
      <c r="D497" s="111"/>
      <c r="E497" s="111"/>
      <c r="F497" s="111"/>
      <c r="G497" s="111"/>
      <c r="H497" s="111"/>
      <c r="I497" s="112"/>
    </row>
    <row r="498" spans="1:9" ht="30" x14ac:dyDescent="0.25">
      <c r="A498" s="75" t="s">
        <v>552</v>
      </c>
      <c r="B498" s="1" t="s">
        <v>8</v>
      </c>
      <c r="C498" s="76">
        <v>25</v>
      </c>
      <c r="D498" s="45">
        <v>2</v>
      </c>
      <c r="E498" s="45">
        <v>2</v>
      </c>
      <c r="F498" s="45">
        <v>0</v>
      </c>
      <c r="G498" s="22"/>
      <c r="H498" s="22"/>
      <c r="I498" s="86"/>
    </row>
    <row r="499" spans="1:9" ht="30" x14ac:dyDescent="0.25">
      <c r="A499" s="75"/>
      <c r="B499" s="1" t="s">
        <v>9</v>
      </c>
      <c r="C499" s="76"/>
      <c r="D499" s="45">
        <v>5</v>
      </c>
      <c r="E499" s="45">
        <v>0</v>
      </c>
      <c r="F499" s="45">
        <v>5</v>
      </c>
      <c r="G499" s="22"/>
      <c r="H499" s="22"/>
      <c r="I499" s="87"/>
    </row>
    <row r="500" spans="1:9" ht="45" x14ac:dyDescent="0.25">
      <c r="A500" s="75"/>
      <c r="B500" s="1" t="s">
        <v>10</v>
      </c>
      <c r="C500" s="76"/>
      <c r="D500" s="45">
        <v>5</v>
      </c>
      <c r="E500" s="45">
        <v>0</v>
      </c>
      <c r="F500" s="45">
        <v>5</v>
      </c>
      <c r="G500" s="22"/>
      <c r="H500" s="22"/>
      <c r="I500" s="87"/>
    </row>
    <row r="501" spans="1:9" x14ac:dyDescent="0.25">
      <c r="A501" s="75"/>
      <c r="B501" s="1" t="s">
        <v>11</v>
      </c>
      <c r="C501" s="76"/>
      <c r="D501" s="45">
        <v>5</v>
      </c>
      <c r="E501" s="45">
        <v>5</v>
      </c>
      <c r="F501" s="45">
        <v>0</v>
      </c>
      <c r="G501" s="22"/>
      <c r="H501" s="22"/>
      <c r="I501" s="87"/>
    </row>
    <row r="502" spans="1:9" ht="30" x14ac:dyDescent="0.25">
      <c r="A502" s="75"/>
      <c r="B502" s="1" t="s">
        <v>12</v>
      </c>
      <c r="C502" s="76"/>
      <c r="D502" s="45">
        <v>2</v>
      </c>
      <c r="E502" s="45">
        <v>2</v>
      </c>
      <c r="F502" s="45">
        <v>0</v>
      </c>
      <c r="G502" s="22"/>
      <c r="H502" s="22"/>
      <c r="I502" s="87"/>
    </row>
    <row r="503" spans="1:9" ht="30" x14ac:dyDescent="0.25">
      <c r="A503" s="75"/>
      <c r="B503" s="1" t="s">
        <v>13</v>
      </c>
      <c r="C503" s="76"/>
      <c r="D503" s="45">
        <v>2</v>
      </c>
      <c r="E503" s="45">
        <v>2</v>
      </c>
      <c r="F503" s="45">
        <v>0</v>
      </c>
      <c r="G503" s="22"/>
      <c r="H503" s="22"/>
      <c r="I503" s="87"/>
    </row>
    <row r="504" spans="1:9" ht="30" x14ac:dyDescent="0.25">
      <c r="A504" s="75"/>
      <c r="B504" s="1" t="s">
        <v>14</v>
      </c>
      <c r="C504" s="76"/>
      <c r="D504" s="45">
        <v>2</v>
      </c>
      <c r="E504" s="45">
        <v>2</v>
      </c>
      <c r="F504" s="45">
        <v>0</v>
      </c>
      <c r="G504" s="22"/>
      <c r="H504" s="22"/>
      <c r="I504" s="87"/>
    </row>
    <row r="505" spans="1:9" ht="30" x14ac:dyDescent="0.25">
      <c r="A505" s="75"/>
      <c r="B505" s="1" t="s">
        <v>15</v>
      </c>
      <c r="C505" s="76"/>
      <c r="D505" s="45">
        <v>2</v>
      </c>
      <c r="E505" s="45">
        <v>2</v>
      </c>
      <c r="F505" s="45">
        <v>0</v>
      </c>
      <c r="G505" s="22"/>
      <c r="H505" s="22"/>
      <c r="I505" s="87"/>
    </row>
    <row r="506" spans="1:9" ht="20.25" customHeight="1" x14ac:dyDescent="0.25">
      <c r="A506" s="75"/>
      <c r="B506" s="71" t="s">
        <v>1</v>
      </c>
      <c r="C506" s="71"/>
      <c r="D506" s="5">
        <f>SUM(D498:D505)</f>
        <v>25</v>
      </c>
      <c r="E506" s="4">
        <f>SUM(E498:E505)</f>
        <v>15</v>
      </c>
      <c r="F506" s="4">
        <f>SUM(F498:F505)</f>
        <v>10</v>
      </c>
      <c r="G506" s="4"/>
      <c r="H506" s="4"/>
      <c r="I506" s="88"/>
    </row>
    <row r="507" spans="1:9" ht="30" x14ac:dyDescent="0.25">
      <c r="A507" s="75" t="s">
        <v>553</v>
      </c>
      <c r="B507" s="1" t="s">
        <v>37</v>
      </c>
      <c r="C507" s="76">
        <v>20</v>
      </c>
      <c r="D507" s="44">
        <v>3</v>
      </c>
      <c r="E507" s="44">
        <v>1</v>
      </c>
      <c r="F507" s="44">
        <v>2</v>
      </c>
      <c r="G507" s="22"/>
      <c r="H507" s="22"/>
      <c r="I507" s="86"/>
    </row>
    <row r="508" spans="1:9" ht="30" x14ac:dyDescent="0.25">
      <c r="A508" s="75"/>
      <c r="B508" s="1" t="s">
        <v>38</v>
      </c>
      <c r="C508" s="76"/>
      <c r="D508" s="44">
        <v>3</v>
      </c>
      <c r="E508" s="44">
        <v>1</v>
      </c>
      <c r="F508" s="44">
        <v>2</v>
      </c>
      <c r="G508" s="22"/>
      <c r="H508" s="22"/>
      <c r="I508" s="87"/>
    </row>
    <row r="509" spans="1:9" ht="45" x14ac:dyDescent="0.25">
      <c r="A509" s="75"/>
      <c r="B509" s="1" t="s">
        <v>39</v>
      </c>
      <c r="C509" s="76"/>
      <c r="D509" s="44">
        <v>3</v>
      </c>
      <c r="E509" s="44">
        <v>1</v>
      </c>
      <c r="F509" s="44">
        <v>2</v>
      </c>
      <c r="G509" s="22"/>
      <c r="H509" s="22"/>
      <c r="I509" s="87"/>
    </row>
    <row r="510" spans="1:9" x14ac:dyDescent="0.25">
      <c r="A510" s="75"/>
      <c r="B510" s="1" t="s">
        <v>40</v>
      </c>
      <c r="C510" s="76"/>
      <c r="D510" s="44">
        <v>1</v>
      </c>
      <c r="E510" s="44">
        <v>0</v>
      </c>
      <c r="F510" s="44">
        <v>1</v>
      </c>
      <c r="G510" s="22"/>
      <c r="H510" s="22"/>
      <c r="I510" s="87"/>
    </row>
    <row r="511" spans="1:9" x14ac:dyDescent="0.25">
      <c r="A511" s="75"/>
      <c r="B511" s="1" t="s">
        <v>41</v>
      </c>
      <c r="C511" s="76"/>
      <c r="D511" s="44">
        <v>4</v>
      </c>
      <c r="E511" s="44">
        <v>2</v>
      </c>
      <c r="F511" s="44">
        <v>2</v>
      </c>
      <c r="G511" s="22"/>
      <c r="H511" s="22"/>
      <c r="I511" s="87"/>
    </row>
    <row r="512" spans="1:9" ht="30" x14ac:dyDescent="0.25">
      <c r="A512" s="75"/>
      <c r="B512" s="1" t="s">
        <v>13</v>
      </c>
      <c r="C512" s="76"/>
      <c r="D512" s="44">
        <v>1</v>
      </c>
      <c r="E512" s="44">
        <v>0</v>
      </c>
      <c r="F512" s="44">
        <v>1</v>
      </c>
      <c r="G512" s="22"/>
      <c r="H512" s="22"/>
      <c r="I512" s="87"/>
    </row>
    <row r="513" spans="1:9" ht="30" x14ac:dyDescent="0.25">
      <c r="A513" s="75"/>
      <c r="B513" s="1" t="s">
        <v>42</v>
      </c>
      <c r="C513" s="76"/>
      <c r="D513" s="44">
        <v>1</v>
      </c>
      <c r="E513" s="44">
        <v>0</v>
      </c>
      <c r="F513" s="44">
        <v>1</v>
      </c>
      <c r="G513" s="22"/>
      <c r="H513" s="22"/>
      <c r="I513" s="87"/>
    </row>
    <row r="514" spans="1:9" ht="30" x14ac:dyDescent="0.25">
      <c r="A514" s="75"/>
      <c r="B514" s="1" t="s">
        <v>43</v>
      </c>
      <c r="C514" s="76"/>
      <c r="D514" s="44">
        <v>4</v>
      </c>
      <c r="E514" s="44">
        <v>2</v>
      </c>
      <c r="F514" s="44">
        <v>2</v>
      </c>
      <c r="G514" s="22"/>
      <c r="H514" s="22"/>
      <c r="I514" s="87"/>
    </row>
    <row r="515" spans="1:9" ht="15.75" x14ac:dyDescent="0.25">
      <c r="A515" s="75"/>
      <c r="B515" s="71" t="s">
        <v>1</v>
      </c>
      <c r="C515" s="71"/>
      <c r="D515" s="6">
        <f>SUM(D507:D514)</f>
        <v>20</v>
      </c>
      <c r="E515" s="7">
        <f>SUM(E507:E514)</f>
        <v>7</v>
      </c>
      <c r="F515" s="7">
        <f>SUM(F507:F514)</f>
        <v>13</v>
      </c>
      <c r="G515" s="4"/>
      <c r="H515" s="4"/>
      <c r="I515" s="88"/>
    </row>
    <row r="516" spans="1:9" ht="15.75" x14ac:dyDescent="0.25">
      <c r="A516" s="113" t="s">
        <v>554</v>
      </c>
      <c r="B516" s="113"/>
      <c r="C516" s="29">
        <v>45</v>
      </c>
      <c r="D516" s="6">
        <f>SUM(D506, D515)</f>
        <v>45</v>
      </c>
      <c r="E516" s="6">
        <f>SUM(E506, E515)</f>
        <v>22</v>
      </c>
      <c r="F516" s="6">
        <f>SUM(F506, F515)</f>
        <v>23</v>
      </c>
      <c r="G516" s="4"/>
      <c r="H516" s="4"/>
      <c r="I516" s="32"/>
    </row>
    <row r="517" spans="1:9" ht="15.75" customHeight="1" x14ac:dyDescent="0.25">
      <c r="A517" s="110" t="s">
        <v>615</v>
      </c>
      <c r="B517" s="111"/>
      <c r="C517" s="111"/>
      <c r="D517" s="111"/>
      <c r="E517" s="111"/>
      <c r="F517" s="111"/>
      <c r="G517" s="111"/>
      <c r="H517" s="111"/>
      <c r="I517" s="112"/>
    </row>
    <row r="518" spans="1:9" x14ac:dyDescent="0.25">
      <c r="A518" s="75" t="s">
        <v>561</v>
      </c>
      <c r="B518" s="9" t="s">
        <v>24</v>
      </c>
      <c r="C518" s="76">
        <v>20</v>
      </c>
      <c r="D518" s="28">
        <v>10</v>
      </c>
      <c r="E518" s="28">
        <v>5</v>
      </c>
      <c r="F518" s="28">
        <v>5</v>
      </c>
      <c r="G518" s="22"/>
      <c r="H518" s="22"/>
      <c r="I518" s="86"/>
    </row>
    <row r="519" spans="1:9" x14ac:dyDescent="0.25">
      <c r="A519" s="75"/>
      <c r="B519" s="9" t="s">
        <v>25</v>
      </c>
      <c r="C519" s="76"/>
      <c r="D519" s="28">
        <v>2</v>
      </c>
      <c r="E519" s="28">
        <v>0</v>
      </c>
      <c r="F519" s="28">
        <v>2</v>
      </c>
      <c r="G519" s="22"/>
      <c r="H519" s="22"/>
      <c r="I519" s="87"/>
    </row>
    <row r="520" spans="1:9" x14ac:dyDescent="0.25">
      <c r="A520" s="75"/>
      <c r="B520" s="9" t="s">
        <v>26</v>
      </c>
      <c r="C520" s="76"/>
      <c r="D520" s="28">
        <v>2</v>
      </c>
      <c r="E520" s="28">
        <v>0</v>
      </c>
      <c r="F520" s="28">
        <v>2</v>
      </c>
      <c r="G520" s="22"/>
      <c r="H520" s="22"/>
      <c r="I520" s="87"/>
    </row>
    <row r="521" spans="1:9" x14ac:dyDescent="0.25">
      <c r="A521" s="75"/>
      <c r="B521" s="9" t="s">
        <v>27</v>
      </c>
      <c r="C521" s="76"/>
      <c r="D521" s="28">
        <v>2</v>
      </c>
      <c r="E521" s="28">
        <v>2</v>
      </c>
      <c r="F521" s="28">
        <v>0</v>
      </c>
      <c r="G521" s="22"/>
      <c r="H521" s="22"/>
      <c r="I521" s="87"/>
    </row>
    <row r="522" spans="1:9" ht="30" x14ac:dyDescent="0.25">
      <c r="A522" s="75"/>
      <c r="B522" s="9" t="s">
        <v>28</v>
      </c>
      <c r="C522" s="76"/>
      <c r="D522" s="28">
        <v>4</v>
      </c>
      <c r="E522" s="28">
        <v>2</v>
      </c>
      <c r="F522" s="28">
        <v>2</v>
      </c>
      <c r="G522" s="22"/>
      <c r="H522" s="22"/>
      <c r="I522" s="87"/>
    </row>
    <row r="523" spans="1:9" ht="18.75" customHeight="1" x14ac:dyDescent="0.25">
      <c r="A523" s="75"/>
      <c r="B523" s="71" t="s">
        <v>1</v>
      </c>
      <c r="C523" s="71"/>
      <c r="D523" s="6">
        <f>SUM(D518:D522)</f>
        <v>20</v>
      </c>
      <c r="E523" s="7">
        <f>SUM(E518:E522)</f>
        <v>9</v>
      </c>
      <c r="F523" s="7">
        <f>SUM(F518:F522)</f>
        <v>11</v>
      </c>
      <c r="G523" s="4"/>
      <c r="H523" s="4"/>
      <c r="I523" s="88"/>
    </row>
    <row r="524" spans="1:9" x14ac:dyDescent="0.25">
      <c r="A524" s="72" t="s">
        <v>563</v>
      </c>
      <c r="B524" s="1" t="s">
        <v>480</v>
      </c>
      <c r="C524" s="73">
        <v>25</v>
      </c>
      <c r="D524" s="18">
        <v>2</v>
      </c>
      <c r="E524" s="18">
        <v>2</v>
      </c>
      <c r="F524" s="18">
        <v>0</v>
      </c>
      <c r="G524" s="18"/>
      <c r="H524" s="18"/>
      <c r="I524" s="86"/>
    </row>
    <row r="525" spans="1:9" ht="30" x14ac:dyDescent="0.25">
      <c r="A525" s="72"/>
      <c r="B525" s="1" t="s">
        <v>481</v>
      </c>
      <c r="C525" s="73"/>
      <c r="D525" s="18">
        <v>5</v>
      </c>
      <c r="E525" s="18">
        <v>0</v>
      </c>
      <c r="F525" s="18">
        <v>5</v>
      </c>
      <c r="G525" s="18"/>
      <c r="H525" s="18"/>
      <c r="I525" s="87"/>
    </row>
    <row r="526" spans="1:9" ht="31.5" customHeight="1" x14ac:dyDescent="0.25">
      <c r="A526" s="72"/>
      <c r="B526" s="1" t="s">
        <v>482</v>
      </c>
      <c r="C526" s="73"/>
      <c r="D526" s="18">
        <v>5</v>
      </c>
      <c r="E526" s="18">
        <v>0</v>
      </c>
      <c r="F526" s="18">
        <v>5</v>
      </c>
      <c r="G526" s="18"/>
      <c r="H526" s="18"/>
      <c r="I526" s="87"/>
    </row>
    <row r="527" spans="1:9" ht="30" x14ac:dyDescent="0.25">
      <c r="A527" s="72"/>
      <c r="B527" s="1" t="s">
        <v>483</v>
      </c>
      <c r="C527" s="73"/>
      <c r="D527" s="18">
        <v>5</v>
      </c>
      <c r="E527" s="18">
        <v>5</v>
      </c>
      <c r="F527" s="18">
        <v>0</v>
      </c>
      <c r="G527" s="18"/>
      <c r="H527" s="18"/>
      <c r="I527" s="87"/>
    </row>
    <row r="528" spans="1:9" x14ac:dyDescent="0.25">
      <c r="A528" s="72"/>
      <c r="B528" s="1" t="s">
        <v>484</v>
      </c>
      <c r="C528" s="73"/>
      <c r="D528" s="18">
        <v>2</v>
      </c>
      <c r="E528" s="18">
        <v>2</v>
      </c>
      <c r="F528" s="18">
        <v>0</v>
      </c>
      <c r="G528" s="18"/>
      <c r="H528" s="18"/>
      <c r="I528" s="87"/>
    </row>
    <row r="529" spans="1:9" ht="30" x14ac:dyDescent="0.25">
      <c r="A529" s="72"/>
      <c r="B529" s="1" t="s">
        <v>485</v>
      </c>
      <c r="C529" s="73"/>
      <c r="D529" s="18">
        <v>2</v>
      </c>
      <c r="E529" s="18">
        <v>2</v>
      </c>
      <c r="F529" s="18">
        <v>0</v>
      </c>
      <c r="G529" s="18"/>
      <c r="H529" s="18"/>
      <c r="I529" s="87"/>
    </row>
    <row r="530" spans="1:9" x14ac:dyDescent="0.25">
      <c r="A530" s="72"/>
      <c r="B530" s="1" t="s">
        <v>486</v>
      </c>
      <c r="C530" s="73"/>
      <c r="D530" s="18">
        <v>2</v>
      </c>
      <c r="E530" s="18">
        <v>2</v>
      </c>
      <c r="F530" s="18">
        <v>0</v>
      </c>
      <c r="G530" s="18"/>
      <c r="H530" s="18"/>
      <c r="I530" s="87"/>
    </row>
    <row r="531" spans="1:9" x14ac:dyDescent="0.25">
      <c r="A531" s="72"/>
      <c r="B531" s="1" t="s">
        <v>487</v>
      </c>
      <c r="C531" s="73"/>
      <c r="D531" s="18">
        <v>2</v>
      </c>
      <c r="E531" s="18">
        <v>2</v>
      </c>
      <c r="F531" s="18">
        <v>0</v>
      </c>
      <c r="G531" s="18"/>
      <c r="H531" s="18"/>
      <c r="I531" s="87"/>
    </row>
    <row r="532" spans="1:9" ht="15.75" x14ac:dyDescent="0.25">
      <c r="A532" s="72"/>
      <c r="B532" s="71" t="s">
        <v>1</v>
      </c>
      <c r="C532" s="71"/>
      <c r="D532" s="5">
        <f>SUM(D524:D531)</f>
        <v>25</v>
      </c>
      <c r="E532" s="4">
        <f>SUM(E524:E531)</f>
        <v>15</v>
      </c>
      <c r="F532" s="4">
        <f>SUM(F524:F531)</f>
        <v>10</v>
      </c>
      <c r="G532" s="4"/>
      <c r="H532" s="4"/>
      <c r="I532" s="88"/>
    </row>
    <row r="533" spans="1:9" ht="15.75" x14ac:dyDescent="0.25">
      <c r="A533" s="113" t="s">
        <v>562</v>
      </c>
      <c r="B533" s="113"/>
      <c r="C533" s="29">
        <v>45</v>
      </c>
      <c r="D533" s="33">
        <f xml:space="preserve"> SUM(D523,D532)</f>
        <v>45</v>
      </c>
      <c r="E533" s="33">
        <f xml:space="preserve"> SUM(E523,E532)</f>
        <v>24</v>
      </c>
      <c r="F533" s="33">
        <f xml:space="preserve"> SUM(F523,F532)</f>
        <v>21</v>
      </c>
      <c r="G533" s="4"/>
      <c r="H533" s="4"/>
      <c r="I533" s="4"/>
    </row>
    <row r="534" spans="1:9" ht="24" customHeight="1" x14ac:dyDescent="0.25">
      <c r="A534" s="80" t="s">
        <v>616</v>
      </c>
      <c r="B534" s="81"/>
      <c r="C534" s="81"/>
      <c r="D534" s="81"/>
      <c r="E534" s="81"/>
      <c r="F534" s="81"/>
      <c r="G534" s="81"/>
      <c r="H534" s="81"/>
      <c r="I534" s="82"/>
    </row>
    <row r="535" spans="1:9" ht="18.75" customHeight="1" x14ac:dyDescent="0.25">
      <c r="A535" s="110" t="s">
        <v>567</v>
      </c>
      <c r="B535" s="111"/>
      <c r="C535" s="111"/>
      <c r="D535" s="111"/>
      <c r="E535" s="111"/>
      <c r="F535" s="111"/>
      <c r="G535" s="111"/>
      <c r="H535" s="111"/>
      <c r="I535" s="112"/>
    </row>
    <row r="536" spans="1:9" ht="30" x14ac:dyDescent="0.25">
      <c r="A536" s="75" t="s">
        <v>556</v>
      </c>
      <c r="B536" s="1" t="s">
        <v>557</v>
      </c>
      <c r="C536" s="76">
        <v>45</v>
      </c>
      <c r="D536" s="28">
        <v>6</v>
      </c>
      <c r="E536" s="28">
        <v>2</v>
      </c>
      <c r="F536" s="28">
        <v>4</v>
      </c>
      <c r="G536" s="22"/>
      <c r="H536" s="22"/>
      <c r="I536" s="86"/>
    </row>
    <row r="537" spans="1:9" ht="30" x14ac:dyDescent="0.25">
      <c r="A537" s="75"/>
      <c r="B537" s="1" t="s">
        <v>29</v>
      </c>
      <c r="C537" s="76"/>
      <c r="D537" s="28">
        <v>2</v>
      </c>
      <c r="E537" s="28">
        <v>0</v>
      </c>
      <c r="F537" s="28">
        <v>2</v>
      </c>
      <c r="G537" s="22"/>
      <c r="H537" s="22"/>
      <c r="I537" s="87"/>
    </row>
    <row r="538" spans="1:9" ht="29.25" customHeight="1" x14ac:dyDescent="0.25">
      <c r="A538" s="75"/>
      <c r="B538" s="1" t="s">
        <v>30</v>
      </c>
      <c r="C538" s="76"/>
      <c r="D538" s="28">
        <v>2</v>
      </c>
      <c r="E538" s="28">
        <v>1</v>
      </c>
      <c r="F538" s="28">
        <v>1</v>
      </c>
      <c r="G538" s="22"/>
      <c r="H538" s="22"/>
      <c r="I538" s="87"/>
    </row>
    <row r="539" spans="1:9" ht="30" customHeight="1" x14ac:dyDescent="0.25">
      <c r="A539" s="75"/>
      <c r="B539" s="1" t="s">
        <v>31</v>
      </c>
      <c r="C539" s="76"/>
      <c r="D539" s="28">
        <v>6</v>
      </c>
      <c r="E539" s="28">
        <v>4</v>
      </c>
      <c r="F539" s="28">
        <v>2</v>
      </c>
      <c r="G539" s="22"/>
      <c r="H539" s="22"/>
      <c r="I539" s="87"/>
    </row>
    <row r="540" spans="1:9" ht="30" x14ac:dyDescent="0.25">
      <c r="A540" s="75"/>
      <c r="B540" s="1" t="s">
        <v>32</v>
      </c>
      <c r="C540" s="76"/>
      <c r="D540" s="28">
        <v>6</v>
      </c>
      <c r="E540" s="28">
        <v>4</v>
      </c>
      <c r="F540" s="28">
        <v>2</v>
      </c>
      <c r="G540" s="22"/>
      <c r="H540" s="22"/>
      <c r="I540" s="87"/>
    </row>
    <row r="541" spans="1:9" ht="45" x14ac:dyDescent="0.25">
      <c r="A541" s="75"/>
      <c r="B541" s="1" t="s">
        <v>33</v>
      </c>
      <c r="C541" s="76"/>
      <c r="D541" s="28">
        <v>6</v>
      </c>
      <c r="E541" s="28">
        <v>4</v>
      </c>
      <c r="F541" s="28">
        <v>2</v>
      </c>
      <c r="G541" s="22"/>
      <c r="H541" s="22"/>
      <c r="I541" s="87"/>
    </row>
    <row r="542" spans="1:9" ht="30" x14ac:dyDescent="0.25">
      <c r="A542" s="75"/>
      <c r="B542" s="1" t="s">
        <v>34</v>
      </c>
      <c r="C542" s="76"/>
      <c r="D542" s="28">
        <v>6</v>
      </c>
      <c r="E542" s="28">
        <v>2</v>
      </c>
      <c r="F542" s="28">
        <v>4</v>
      </c>
      <c r="G542" s="22"/>
      <c r="H542" s="22"/>
      <c r="I542" s="87"/>
    </row>
    <row r="543" spans="1:9" ht="27" customHeight="1" x14ac:dyDescent="0.25">
      <c r="A543" s="75"/>
      <c r="B543" s="1" t="s">
        <v>35</v>
      </c>
      <c r="C543" s="76"/>
      <c r="D543" s="28">
        <v>5</v>
      </c>
      <c r="E543" s="28">
        <v>3</v>
      </c>
      <c r="F543" s="28">
        <v>2</v>
      </c>
      <c r="G543" s="22"/>
      <c r="H543" s="22"/>
      <c r="I543" s="87"/>
    </row>
    <row r="544" spans="1:9" ht="30.75" customHeight="1" x14ac:dyDescent="0.25">
      <c r="A544" s="75"/>
      <c r="B544" s="1" t="s">
        <v>36</v>
      </c>
      <c r="C544" s="76"/>
      <c r="D544" s="28">
        <v>6</v>
      </c>
      <c r="E544" s="28">
        <v>2</v>
      </c>
      <c r="F544" s="28">
        <v>4</v>
      </c>
      <c r="G544" s="22"/>
      <c r="H544" s="22"/>
      <c r="I544" s="87"/>
    </row>
    <row r="545" spans="1:9" ht="20.25" customHeight="1" x14ac:dyDescent="0.25">
      <c r="A545" s="75"/>
      <c r="B545" s="71" t="s">
        <v>1</v>
      </c>
      <c r="C545" s="71"/>
      <c r="D545" s="6">
        <f>SUM(D536:D544)</f>
        <v>45</v>
      </c>
      <c r="E545" s="7">
        <f>SUM(E536:E544)</f>
        <v>22</v>
      </c>
      <c r="F545" s="7">
        <f>SUM(F536:F544)</f>
        <v>23</v>
      </c>
      <c r="G545" s="4"/>
      <c r="H545" s="4"/>
      <c r="I545" s="88"/>
    </row>
    <row r="546" spans="1:9" ht="20.25" customHeight="1" x14ac:dyDescent="0.25">
      <c r="A546" s="110" t="s">
        <v>568</v>
      </c>
      <c r="B546" s="111"/>
      <c r="C546" s="111"/>
      <c r="D546" s="111"/>
      <c r="E546" s="111"/>
      <c r="F546" s="111"/>
      <c r="G546" s="111"/>
      <c r="H546" s="111"/>
      <c r="I546" s="112"/>
    </row>
    <row r="547" spans="1:9" ht="45" x14ac:dyDescent="0.25">
      <c r="A547" s="75" t="s">
        <v>558</v>
      </c>
      <c r="B547" s="1" t="s">
        <v>44</v>
      </c>
      <c r="C547" s="76">
        <v>45</v>
      </c>
      <c r="D547" s="28">
        <v>6</v>
      </c>
      <c r="E547" s="28">
        <v>2</v>
      </c>
      <c r="F547" s="28">
        <v>4</v>
      </c>
      <c r="G547" s="22"/>
      <c r="H547" s="22"/>
      <c r="I547" s="86"/>
    </row>
    <row r="548" spans="1:9" ht="45" x14ac:dyDescent="0.25">
      <c r="A548" s="75"/>
      <c r="B548" s="1" t="s">
        <v>45</v>
      </c>
      <c r="C548" s="76"/>
      <c r="D548" s="28">
        <v>6</v>
      </c>
      <c r="E548" s="28">
        <v>3</v>
      </c>
      <c r="F548" s="28">
        <v>3</v>
      </c>
      <c r="G548" s="22"/>
      <c r="H548" s="22"/>
      <c r="I548" s="87"/>
    </row>
    <row r="549" spans="1:9" ht="30" x14ac:dyDescent="0.25">
      <c r="A549" s="75"/>
      <c r="B549" s="1" t="s">
        <v>46</v>
      </c>
      <c r="C549" s="76"/>
      <c r="D549" s="28">
        <v>4</v>
      </c>
      <c r="E549" s="28">
        <v>0</v>
      </c>
      <c r="F549" s="28">
        <v>4</v>
      </c>
      <c r="G549" s="22"/>
      <c r="H549" s="22"/>
      <c r="I549" s="87"/>
    </row>
    <row r="550" spans="1:9" ht="30.75" customHeight="1" x14ac:dyDescent="0.25">
      <c r="A550" s="75"/>
      <c r="B550" s="1" t="s">
        <v>47</v>
      </c>
      <c r="C550" s="76"/>
      <c r="D550" s="28">
        <v>6</v>
      </c>
      <c r="E550" s="28">
        <v>3</v>
      </c>
      <c r="F550" s="28">
        <v>3</v>
      </c>
      <c r="G550" s="22"/>
      <c r="H550" s="22"/>
      <c r="I550" s="87"/>
    </row>
    <row r="551" spans="1:9" ht="30" x14ac:dyDescent="0.25">
      <c r="A551" s="75"/>
      <c r="B551" s="1" t="s">
        <v>48</v>
      </c>
      <c r="C551" s="76"/>
      <c r="D551" s="28">
        <v>4</v>
      </c>
      <c r="E551" s="28">
        <v>2</v>
      </c>
      <c r="F551" s="28">
        <v>2</v>
      </c>
      <c r="G551" s="22"/>
      <c r="H551" s="22"/>
      <c r="I551" s="87"/>
    </row>
    <row r="552" spans="1:9" ht="30" x14ac:dyDescent="0.25">
      <c r="A552" s="75"/>
      <c r="B552" s="1" t="s">
        <v>49</v>
      </c>
      <c r="C552" s="76"/>
      <c r="D552" s="28">
        <v>4</v>
      </c>
      <c r="E552" s="28">
        <v>4</v>
      </c>
      <c r="F552" s="28">
        <v>0</v>
      </c>
      <c r="G552" s="22"/>
      <c r="H552" s="22"/>
      <c r="I552" s="87"/>
    </row>
    <row r="553" spans="1:9" ht="30" x14ac:dyDescent="0.25">
      <c r="A553" s="75"/>
      <c r="B553" s="1" t="s">
        <v>50</v>
      </c>
      <c r="C553" s="76"/>
      <c r="D553" s="28">
        <v>4</v>
      </c>
      <c r="E553" s="28">
        <v>4</v>
      </c>
      <c r="F553" s="28">
        <v>0</v>
      </c>
      <c r="G553" s="22"/>
      <c r="H553" s="22"/>
      <c r="I553" s="87"/>
    </row>
    <row r="554" spans="1:9" ht="30" x14ac:dyDescent="0.25">
      <c r="A554" s="75"/>
      <c r="B554" s="1" t="s">
        <v>51</v>
      </c>
      <c r="C554" s="76"/>
      <c r="D554" s="28">
        <v>4</v>
      </c>
      <c r="E554" s="28">
        <v>4</v>
      </c>
      <c r="F554" s="28">
        <v>0</v>
      </c>
      <c r="G554" s="22"/>
      <c r="H554" s="22"/>
      <c r="I554" s="87"/>
    </row>
    <row r="555" spans="1:9" ht="30" x14ac:dyDescent="0.25">
      <c r="A555" s="75"/>
      <c r="B555" s="1" t="s">
        <v>52</v>
      </c>
      <c r="C555" s="76"/>
      <c r="D555" s="28">
        <v>4</v>
      </c>
      <c r="E555" s="28">
        <v>4</v>
      </c>
      <c r="F555" s="28">
        <v>0</v>
      </c>
      <c r="G555" s="22"/>
      <c r="H555" s="22"/>
      <c r="I555" s="87"/>
    </row>
    <row r="556" spans="1:9" ht="45" x14ac:dyDescent="0.25">
      <c r="A556" s="75"/>
      <c r="B556" s="1" t="s">
        <v>53</v>
      </c>
      <c r="C556" s="76"/>
      <c r="D556" s="28">
        <v>3</v>
      </c>
      <c r="E556" s="28">
        <v>3</v>
      </c>
      <c r="F556" s="28">
        <v>0</v>
      </c>
      <c r="G556" s="22"/>
      <c r="H556" s="22"/>
      <c r="I556" s="87"/>
    </row>
    <row r="557" spans="1:9" ht="15.75" x14ac:dyDescent="0.25">
      <c r="A557" s="75"/>
      <c r="B557" s="71" t="s">
        <v>1</v>
      </c>
      <c r="C557" s="71"/>
      <c r="D557" s="6">
        <f>SUM(D547:D556)</f>
        <v>45</v>
      </c>
      <c r="E557" s="7">
        <f>SUM(E547:E556)</f>
        <v>29</v>
      </c>
      <c r="F557" s="7">
        <f>SUM(F547:F556)</f>
        <v>16</v>
      </c>
      <c r="G557" s="4"/>
      <c r="H557" s="4"/>
      <c r="I557" s="88"/>
    </row>
    <row r="558" spans="1:9" ht="20.25" customHeight="1" x14ac:dyDescent="0.25">
      <c r="A558" s="110" t="s">
        <v>569</v>
      </c>
      <c r="B558" s="111"/>
      <c r="C558" s="111"/>
      <c r="D558" s="111"/>
      <c r="E558" s="111"/>
      <c r="F558" s="111"/>
      <c r="G558" s="111"/>
      <c r="H558" s="111"/>
      <c r="I558" s="112"/>
    </row>
    <row r="559" spans="1:9" x14ac:dyDescent="0.25">
      <c r="A559" s="75" t="s">
        <v>559</v>
      </c>
      <c r="B559" s="1" t="s">
        <v>16</v>
      </c>
      <c r="C559" s="76">
        <v>45</v>
      </c>
      <c r="D559" s="28">
        <v>2</v>
      </c>
      <c r="E559" s="28">
        <v>0</v>
      </c>
      <c r="F559" s="28">
        <v>2</v>
      </c>
      <c r="G559" s="22"/>
      <c r="H559" s="22"/>
      <c r="I559" s="86"/>
    </row>
    <row r="560" spans="1:9" x14ac:dyDescent="0.25">
      <c r="A560" s="75"/>
      <c r="B560" s="1" t="s">
        <v>17</v>
      </c>
      <c r="C560" s="76"/>
      <c r="D560" s="35">
        <v>2</v>
      </c>
      <c r="E560" s="35">
        <v>0</v>
      </c>
      <c r="F560" s="35">
        <v>2</v>
      </c>
      <c r="G560" s="22"/>
      <c r="H560" s="22"/>
      <c r="I560" s="87"/>
    </row>
    <row r="561" spans="1:9" ht="17.25" customHeight="1" x14ac:dyDescent="0.25">
      <c r="A561" s="75"/>
      <c r="B561" s="1" t="s">
        <v>18</v>
      </c>
      <c r="C561" s="76"/>
      <c r="D561" s="35">
        <v>2</v>
      </c>
      <c r="E561" s="35">
        <v>0</v>
      </c>
      <c r="F561" s="35">
        <v>2</v>
      </c>
      <c r="G561" s="22"/>
      <c r="H561" s="22"/>
      <c r="I561" s="87"/>
    </row>
    <row r="562" spans="1:9" x14ac:dyDescent="0.25">
      <c r="A562" s="75"/>
      <c r="B562" s="1" t="s">
        <v>19</v>
      </c>
      <c r="C562" s="76"/>
      <c r="D562" s="35">
        <v>2</v>
      </c>
      <c r="E562" s="35">
        <v>0</v>
      </c>
      <c r="F562" s="35">
        <v>2</v>
      </c>
      <c r="G562" s="22"/>
      <c r="H562" s="22"/>
      <c r="I562" s="87"/>
    </row>
    <row r="563" spans="1:9" x14ac:dyDescent="0.25">
      <c r="A563" s="75"/>
      <c r="B563" s="1" t="s">
        <v>20</v>
      </c>
      <c r="C563" s="76"/>
      <c r="D563" s="28">
        <v>6</v>
      </c>
      <c r="E563" s="28">
        <v>6</v>
      </c>
      <c r="F563" s="28">
        <v>0</v>
      </c>
      <c r="G563" s="22"/>
      <c r="H563" s="22"/>
      <c r="I563" s="87"/>
    </row>
    <row r="564" spans="1:9" x14ac:dyDescent="0.25">
      <c r="A564" s="75"/>
      <c r="B564" s="1" t="s">
        <v>21</v>
      </c>
      <c r="C564" s="76"/>
      <c r="D564" s="28">
        <v>6</v>
      </c>
      <c r="E564" s="28">
        <v>6</v>
      </c>
      <c r="F564" s="28">
        <v>0</v>
      </c>
      <c r="G564" s="22"/>
      <c r="H564" s="22"/>
      <c r="I564" s="87"/>
    </row>
    <row r="565" spans="1:9" ht="30" x14ac:dyDescent="0.25">
      <c r="A565" s="75"/>
      <c r="B565" s="1" t="s">
        <v>22</v>
      </c>
      <c r="C565" s="76"/>
      <c r="D565" s="28">
        <v>15</v>
      </c>
      <c r="E565" s="28">
        <v>10</v>
      </c>
      <c r="F565" s="28">
        <v>5</v>
      </c>
      <c r="G565" s="22"/>
      <c r="H565" s="22"/>
      <c r="I565" s="87"/>
    </row>
    <row r="566" spans="1:9" x14ac:dyDescent="0.25">
      <c r="A566" s="75"/>
      <c r="B566" s="1" t="s">
        <v>23</v>
      </c>
      <c r="C566" s="76"/>
      <c r="D566" s="28">
        <v>10</v>
      </c>
      <c r="E566" s="28">
        <v>4</v>
      </c>
      <c r="F566" s="28">
        <v>6</v>
      </c>
      <c r="G566" s="22"/>
      <c r="H566" s="22"/>
      <c r="I566" s="87"/>
    </row>
    <row r="567" spans="1:9" ht="15.75" x14ac:dyDescent="0.25">
      <c r="A567" s="75"/>
      <c r="B567" s="71" t="s">
        <v>1</v>
      </c>
      <c r="C567" s="71"/>
      <c r="D567" s="33">
        <f>SUM(D559:D566)</f>
        <v>45</v>
      </c>
      <c r="E567" s="30">
        <f>SUM(E559:E566)</f>
        <v>26</v>
      </c>
      <c r="F567" s="30">
        <f>SUM(F559:F566)</f>
        <v>19</v>
      </c>
      <c r="G567" s="32"/>
      <c r="H567" s="32"/>
      <c r="I567" s="88"/>
    </row>
    <row r="568" spans="1:9" ht="15.75" customHeight="1" x14ac:dyDescent="0.25">
      <c r="A568" s="116" t="s">
        <v>570</v>
      </c>
      <c r="B568" s="117"/>
      <c r="C568" s="117"/>
      <c r="D568" s="117"/>
      <c r="E568" s="117"/>
      <c r="F568" s="117"/>
      <c r="G568" s="117"/>
      <c r="H568" s="117"/>
      <c r="I568" s="118"/>
    </row>
    <row r="569" spans="1:9" ht="75" x14ac:dyDescent="0.25">
      <c r="A569" s="72" t="s">
        <v>566</v>
      </c>
      <c r="B569" s="16" t="s">
        <v>110</v>
      </c>
      <c r="C569" s="106">
        <v>45</v>
      </c>
      <c r="D569" s="18">
        <v>9</v>
      </c>
      <c r="E569" s="18">
        <v>4</v>
      </c>
      <c r="F569" s="18">
        <v>5</v>
      </c>
      <c r="G569" s="18"/>
      <c r="H569" s="18"/>
      <c r="I569" s="86"/>
    </row>
    <row r="570" spans="1:9" ht="60" x14ac:dyDescent="0.25">
      <c r="A570" s="72"/>
      <c r="B570" s="1" t="s">
        <v>111</v>
      </c>
      <c r="C570" s="106"/>
      <c r="D570" s="35">
        <v>9</v>
      </c>
      <c r="E570" s="35">
        <v>4</v>
      </c>
      <c r="F570" s="28">
        <v>5</v>
      </c>
      <c r="G570" s="18"/>
      <c r="H570" s="18"/>
      <c r="I570" s="87"/>
    </row>
    <row r="571" spans="1:9" ht="30" x14ac:dyDescent="0.25">
      <c r="A571" s="72"/>
      <c r="B571" s="1" t="s">
        <v>112</v>
      </c>
      <c r="C571" s="106"/>
      <c r="D571" s="35">
        <v>9</v>
      </c>
      <c r="E571" s="35">
        <v>4</v>
      </c>
      <c r="F571" s="28">
        <v>5</v>
      </c>
      <c r="G571" s="18"/>
      <c r="H571" s="18"/>
      <c r="I571" s="87"/>
    </row>
    <row r="572" spans="1:9" ht="30" x14ac:dyDescent="0.25">
      <c r="A572" s="72"/>
      <c r="B572" s="1" t="s">
        <v>113</v>
      </c>
      <c r="C572" s="106"/>
      <c r="D572" s="35">
        <v>9</v>
      </c>
      <c r="E572" s="35">
        <v>4</v>
      </c>
      <c r="F572" s="28">
        <v>5</v>
      </c>
      <c r="G572" s="18"/>
      <c r="H572" s="18"/>
      <c r="I572" s="87"/>
    </row>
    <row r="573" spans="1:9" ht="30" x14ac:dyDescent="0.25">
      <c r="A573" s="72"/>
      <c r="B573" s="1" t="s">
        <v>114</v>
      </c>
      <c r="C573" s="106"/>
      <c r="D573" s="35">
        <v>9</v>
      </c>
      <c r="E573" s="35">
        <v>4</v>
      </c>
      <c r="F573" s="28">
        <v>5</v>
      </c>
      <c r="G573" s="18"/>
      <c r="H573" s="18"/>
      <c r="I573" s="87"/>
    </row>
    <row r="574" spans="1:9" ht="15.75" customHeight="1" x14ac:dyDescent="0.25">
      <c r="A574" s="72"/>
      <c r="B574" s="71" t="s">
        <v>1</v>
      </c>
      <c r="C574" s="71"/>
      <c r="D574" s="5">
        <f>SUM(D569:D573)</f>
        <v>45</v>
      </c>
      <c r="E574" s="4">
        <f>SUM(E569:E573)</f>
        <v>20</v>
      </c>
      <c r="F574" s="4">
        <f>SUM(F569:F573)</f>
        <v>25</v>
      </c>
      <c r="G574" s="4"/>
      <c r="H574" s="4"/>
      <c r="I574" s="88"/>
    </row>
    <row r="575" spans="1:9" ht="15.75" customHeight="1" x14ac:dyDescent="0.25">
      <c r="A575" s="116" t="s">
        <v>591</v>
      </c>
      <c r="B575" s="117"/>
      <c r="C575" s="117"/>
      <c r="D575" s="117"/>
      <c r="E575" s="117"/>
      <c r="F575" s="117"/>
      <c r="G575" s="117"/>
      <c r="H575" s="117"/>
      <c r="I575" s="118"/>
    </row>
    <row r="576" spans="1:9" x14ac:dyDescent="0.25">
      <c r="A576" s="75" t="s">
        <v>592</v>
      </c>
      <c r="B576" s="1" t="s">
        <v>593</v>
      </c>
      <c r="C576" s="76">
        <v>45</v>
      </c>
      <c r="D576" s="45">
        <v>5</v>
      </c>
      <c r="E576" s="45">
        <v>5</v>
      </c>
      <c r="F576" s="45">
        <v>0</v>
      </c>
      <c r="G576" s="45"/>
      <c r="H576" s="45"/>
      <c r="I576" s="86"/>
    </row>
    <row r="577" spans="1:9" ht="19.5" customHeight="1" x14ac:dyDescent="0.25">
      <c r="A577" s="75"/>
      <c r="B577" s="1" t="s">
        <v>594</v>
      </c>
      <c r="C577" s="76"/>
      <c r="D577" s="45">
        <v>5</v>
      </c>
      <c r="E577" s="45">
        <v>0</v>
      </c>
      <c r="F577" s="45">
        <v>5</v>
      </c>
      <c r="G577" s="45"/>
      <c r="H577" s="45"/>
      <c r="I577" s="87"/>
    </row>
    <row r="578" spans="1:9" ht="45" x14ac:dyDescent="0.25">
      <c r="A578" s="75"/>
      <c r="B578" s="1" t="s">
        <v>595</v>
      </c>
      <c r="C578" s="76"/>
      <c r="D578" s="45">
        <v>3</v>
      </c>
      <c r="E578" s="45">
        <v>3</v>
      </c>
      <c r="F578" s="45">
        <v>0</v>
      </c>
      <c r="G578" s="45"/>
      <c r="H578" s="45"/>
      <c r="I578" s="87"/>
    </row>
    <row r="579" spans="1:9" ht="30" x14ac:dyDescent="0.25">
      <c r="A579" s="75"/>
      <c r="B579" s="1" t="s">
        <v>596</v>
      </c>
      <c r="C579" s="76"/>
      <c r="D579" s="45">
        <v>5</v>
      </c>
      <c r="E579" s="45">
        <v>5</v>
      </c>
      <c r="F579" s="45">
        <v>0</v>
      </c>
      <c r="G579" s="45"/>
      <c r="H579" s="45"/>
      <c r="I579" s="87"/>
    </row>
    <row r="580" spans="1:9" ht="30" x14ac:dyDescent="0.25">
      <c r="A580" s="75"/>
      <c r="B580" s="1" t="s">
        <v>597</v>
      </c>
      <c r="C580" s="76"/>
      <c r="D580" s="45">
        <v>3</v>
      </c>
      <c r="E580" s="45">
        <v>0</v>
      </c>
      <c r="F580" s="45">
        <v>3</v>
      </c>
      <c r="G580" s="45"/>
      <c r="H580" s="45"/>
      <c r="I580" s="87"/>
    </row>
    <row r="581" spans="1:9" ht="33" customHeight="1" x14ac:dyDescent="0.25">
      <c r="A581" s="75"/>
      <c r="B581" s="1" t="s">
        <v>598</v>
      </c>
      <c r="C581" s="76"/>
      <c r="D581" s="45">
        <v>3</v>
      </c>
      <c r="E581" s="45">
        <v>0</v>
      </c>
      <c r="F581" s="45">
        <v>3</v>
      </c>
      <c r="G581" s="45"/>
      <c r="H581" s="45"/>
      <c r="I581" s="87"/>
    </row>
    <row r="582" spans="1:9" ht="45" x14ac:dyDescent="0.25">
      <c r="A582" s="75"/>
      <c r="B582" s="1" t="s">
        <v>599</v>
      </c>
      <c r="C582" s="76"/>
      <c r="D582" s="45">
        <v>3</v>
      </c>
      <c r="E582" s="45">
        <v>0</v>
      </c>
      <c r="F582" s="45">
        <v>3</v>
      </c>
      <c r="G582" s="45"/>
      <c r="H582" s="45"/>
      <c r="I582" s="87"/>
    </row>
    <row r="583" spans="1:9" ht="30" x14ac:dyDescent="0.25">
      <c r="A583" s="75"/>
      <c r="B583" s="1" t="s">
        <v>600</v>
      </c>
      <c r="C583" s="76"/>
      <c r="D583" s="45">
        <v>3</v>
      </c>
      <c r="E583" s="45">
        <v>0</v>
      </c>
      <c r="F583" s="45">
        <v>3</v>
      </c>
      <c r="G583" s="45"/>
      <c r="H583" s="45"/>
      <c r="I583" s="87"/>
    </row>
    <row r="584" spans="1:9" ht="30" x14ac:dyDescent="0.25">
      <c r="A584" s="75"/>
      <c r="B584" s="1" t="s">
        <v>601</v>
      </c>
      <c r="C584" s="76"/>
      <c r="D584" s="45">
        <v>5</v>
      </c>
      <c r="E584" s="45">
        <v>2</v>
      </c>
      <c r="F584" s="45">
        <v>3</v>
      </c>
      <c r="G584" s="45"/>
      <c r="H584" s="45"/>
      <c r="I584" s="87"/>
    </row>
    <row r="585" spans="1:9" ht="32.25" customHeight="1" x14ac:dyDescent="0.25">
      <c r="A585" s="75"/>
      <c r="B585" s="1" t="s">
        <v>602</v>
      </c>
      <c r="C585" s="76"/>
      <c r="D585" s="45">
        <v>10</v>
      </c>
      <c r="E585" s="45">
        <v>5</v>
      </c>
      <c r="F585" s="45">
        <v>5</v>
      </c>
      <c r="G585" s="45"/>
      <c r="H585" s="45"/>
      <c r="I585" s="87"/>
    </row>
    <row r="586" spans="1:9" ht="15.75" x14ac:dyDescent="0.25">
      <c r="A586" s="75"/>
      <c r="B586" s="71" t="s">
        <v>1</v>
      </c>
      <c r="C586" s="71"/>
      <c r="D586" s="6">
        <f>SUM(D576:D585)</f>
        <v>45</v>
      </c>
      <c r="E586" s="7">
        <f>SUM(E576:E585)</f>
        <v>20</v>
      </c>
      <c r="F586" s="7">
        <f>SUM(F576:F585)</f>
        <v>25</v>
      </c>
      <c r="G586" s="7"/>
      <c r="H586" s="7"/>
      <c r="I586" s="88"/>
    </row>
    <row r="587" spans="1:9" ht="18.75" x14ac:dyDescent="0.3">
      <c r="A587" s="99" t="s">
        <v>583</v>
      </c>
      <c r="B587" s="99"/>
      <c r="C587" s="98">
        <v>90</v>
      </c>
      <c r="D587" s="98"/>
      <c r="E587" s="98"/>
      <c r="F587" s="98"/>
      <c r="G587" s="100"/>
      <c r="H587" s="101"/>
      <c r="I587" s="102"/>
    </row>
  </sheetData>
  <mergeCells count="250">
    <mergeCell ref="A13:B13"/>
    <mergeCell ref="C13:I13"/>
    <mergeCell ref="A14:A15"/>
    <mergeCell ref="B14:B15"/>
    <mergeCell ref="C14:C15"/>
    <mergeCell ref="D14:D15"/>
    <mergeCell ref="E14:F14"/>
    <mergeCell ref="G14:H14"/>
    <mergeCell ref="I14:I15"/>
    <mergeCell ref="A12:B12"/>
    <mergeCell ref="C12:I12"/>
    <mergeCell ref="C80:C113"/>
    <mergeCell ref="A575:I575"/>
    <mergeCell ref="A576:A586"/>
    <mergeCell ref="C576:C585"/>
    <mergeCell ref="I576:I586"/>
    <mergeCell ref="B586:C586"/>
    <mergeCell ref="A569:A574"/>
    <mergeCell ref="C569:C573"/>
    <mergeCell ref="B574:C574"/>
    <mergeCell ref="A406:A411"/>
    <mergeCell ref="C406:C410"/>
    <mergeCell ref="B411:C411"/>
    <mergeCell ref="A524:A532"/>
    <mergeCell ref="C524:C531"/>
    <mergeCell ref="B532:C532"/>
    <mergeCell ref="A495:B495"/>
    <mergeCell ref="A497:I497"/>
    <mergeCell ref="A498:A506"/>
    <mergeCell ref="A533:B533"/>
    <mergeCell ref="A568:I568"/>
    <mergeCell ref="C470:I470"/>
    <mergeCell ref="C498:C505"/>
    <mergeCell ref="B506:C506"/>
    <mergeCell ref="A507:A515"/>
    <mergeCell ref="A16:A39"/>
    <mergeCell ref="C16:C38"/>
    <mergeCell ref="B39:C39"/>
    <mergeCell ref="F346:F353"/>
    <mergeCell ref="D354:D360"/>
    <mergeCell ref="E354:E360"/>
    <mergeCell ref="F354:F360"/>
    <mergeCell ref="D361:D364"/>
    <mergeCell ref="E361:E364"/>
    <mergeCell ref="F361:F364"/>
    <mergeCell ref="A332:A388"/>
    <mergeCell ref="C332:C387"/>
    <mergeCell ref="D333:D339"/>
    <mergeCell ref="E333:E339"/>
    <mergeCell ref="F333:F339"/>
    <mergeCell ref="D340:D345"/>
    <mergeCell ref="E340:E345"/>
    <mergeCell ref="A40:A70"/>
    <mergeCell ref="C40:C69"/>
    <mergeCell ref="D49:D52"/>
    <mergeCell ref="B70:C70"/>
    <mergeCell ref="A232:A242"/>
    <mergeCell ref="A80:A114"/>
    <mergeCell ref="A243:A269"/>
    <mergeCell ref="C8:F8"/>
    <mergeCell ref="G8:I8"/>
    <mergeCell ref="A9:B9"/>
    <mergeCell ref="C9:F9"/>
    <mergeCell ref="G9:I9"/>
    <mergeCell ref="A10:B10"/>
    <mergeCell ref="C10:F10"/>
    <mergeCell ref="G10:I10"/>
    <mergeCell ref="A11:B11"/>
    <mergeCell ref="C11:F11"/>
    <mergeCell ref="G11:I11"/>
    <mergeCell ref="A1:I1"/>
    <mergeCell ref="E49:E52"/>
    <mergeCell ref="F49:F52"/>
    <mergeCell ref="I16:I39"/>
    <mergeCell ref="I40:I70"/>
    <mergeCell ref="D2:E2"/>
    <mergeCell ref="D3:E3"/>
    <mergeCell ref="G49:G52"/>
    <mergeCell ref="A587:B587"/>
    <mergeCell ref="C587:F587"/>
    <mergeCell ref="A412:A443"/>
    <mergeCell ref="C412:C442"/>
    <mergeCell ref="D428:D430"/>
    <mergeCell ref="E428:E430"/>
    <mergeCell ref="F428:F430"/>
    <mergeCell ref="B443:C443"/>
    <mergeCell ref="A534:I534"/>
    <mergeCell ref="I475:I483"/>
    <mergeCell ref="I484:I490"/>
    <mergeCell ref="I491:I494"/>
    <mergeCell ref="I498:I506"/>
    <mergeCell ref="I507:I515"/>
    <mergeCell ref="I518:I523"/>
    <mergeCell ref="I524:I532"/>
    <mergeCell ref="I569:I574"/>
    <mergeCell ref="G587:I587"/>
    <mergeCell ref="A535:I535"/>
    <mergeCell ref="A536:A545"/>
    <mergeCell ref="A475:A483"/>
    <mergeCell ref="C475:C482"/>
    <mergeCell ref="B483:C483"/>
    <mergeCell ref="A484:A490"/>
    <mergeCell ref="A517:I517"/>
    <mergeCell ref="A518:A523"/>
    <mergeCell ref="C518:C522"/>
    <mergeCell ref="B523:C523"/>
    <mergeCell ref="B515:C515"/>
    <mergeCell ref="A516:B516"/>
    <mergeCell ref="A491:A494"/>
    <mergeCell ref="C491:C493"/>
    <mergeCell ref="B494:C494"/>
    <mergeCell ref="C536:C544"/>
    <mergeCell ref="B545:C545"/>
    <mergeCell ref="A546:I546"/>
    <mergeCell ref="A547:A557"/>
    <mergeCell ref="C547:C556"/>
    <mergeCell ref="B557:C557"/>
    <mergeCell ref="A558:I558"/>
    <mergeCell ref="C4:E4"/>
    <mergeCell ref="F4:I4"/>
    <mergeCell ref="G3:I3"/>
    <mergeCell ref="G361:G364"/>
    <mergeCell ref="H361:H364"/>
    <mergeCell ref="I71:I79"/>
    <mergeCell ref="I80:I114"/>
    <mergeCell ref="I115:I132"/>
    <mergeCell ref="I133:I141"/>
    <mergeCell ref="I142:I149"/>
    <mergeCell ref="I150:I159"/>
    <mergeCell ref="I160:I167"/>
    <mergeCell ref="I168:I188"/>
    <mergeCell ref="I189:I200"/>
    <mergeCell ref="I201:I231"/>
    <mergeCell ref="I232:I242"/>
    <mergeCell ref="I243:I269"/>
    <mergeCell ref="H49:H52"/>
    <mergeCell ref="F340:F345"/>
    <mergeCell ref="D346:D353"/>
    <mergeCell ref="E346:E353"/>
    <mergeCell ref="B114:C114"/>
    <mergeCell ref="C71:C78"/>
    <mergeCell ref="B79:C79"/>
    <mergeCell ref="G333:G339"/>
    <mergeCell ref="H333:H339"/>
    <mergeCell ref="G346:G353"/>
    <mergeCell ref="H346:H353"/>
    <mergeCell ref="C270:C286"/>
    <mergeCell ref="B287:C287"/>
    <mergeCell ref="A389:A405"/>
    <mergeCell ref="C389:C404"/>
    <mergeCell ref="B405:C405"/>
    <mergeCell ref="G354:G360"/>
    <mergeCell ref="H354:H360"/>
    <mergeCell ref="G340:G345"/>
    <mergeCell ref="H340:H345"/>
    <mergeCell ref="B388:C388"/>
    <mergeCell ref="A270:A287"/>
    <mergeCell ref="A288:A331"/>
    <mergeCell ref="G444:I444"/>
    <mergeCell ref="A469:I469"/>
    <mergeCell ref="D451:D452"/>
    <mergeCell ref="G468:I468"/>
    <mergeCell ref="I449:I467"/>
    <mergeCell ref="G471:H471"/>
    <mergeCell ref="A444:B444"/>
    <mergeCell ref="A449:A467"/>
    <mergeCell ref="C449:C466"/>
    <mergeCell ref="B467:C467"/>
    <mergeCell ref="I471:I472"/>
    <mergeCell ref="A471:A472"/>
    <mergeCell ref="B471:B472"/>
    <mergeCell ref="C471:C472"/>
    <mergeCell ref="D471:D472"/>
    <mergeCell ref="E471:F471"/>
    <mergeCell ref="E451:E452"/>
    <mergeCell ref="F451:F452"/>
    <mergeCell ref="A468:B468"/>
    <mergeCell ref="C468:F468"/>
    <mergeCell ref="A201:A231"/>
    <mergeCell ref="C201:C230"/>
    <mergeCell ref="B231:C231"/>
    <mergeCell ref="A496:I496"/>
    <mergeCell ref="I270:I287"/>
    <mergeCell ref="I288:I331"/>
    <mergeCell ref="I332:I388"/>
    <mergeCell ref="I389:I405"/>
    <mergeCell ref="I406:I411"/>
    <mergeCell ref="B447:B448"/>
    <mergeCell ref="C447:C448"/>
    <mergeCell ref="D447:D448"/>
    <mergeCell ref="E447:F447"/>
    <mergeCell ref="G447:H447"/>
    <mergeCell ref="I447:I448"/>
    <mergeCell ref="I412:I443"/>
    <mergeCell ref="H304:H315"/>
    <mergeCell ref="A446:B446"/>
    <mergeCell ref="C446:I446"/>
    <mergeCell ref="A447:A448"/>
    <mergeCell ref="G428:G430"/>
    <mergeCell ref="H428:H430"/>
    <mergeCell ref="C444:F444"/>
    <mergeCell ref="A470:B470"/>
    <mergeCell ref="A189:A200"/>
    <mergeCell ref="C288:C330"/>
    <mergeCell ref="B331:C331"/>
    <mergeCell ref="A559:A567"/>
    <mergeCell ref="C559:C566"/>
    <mergeCell ref="B567:C567"/>
    <mergeCell ref="C484:C489"/>
    <mergeCell ref="B490:C490"/>
    <mergeCell ref="A474:I474"/>
    <mergeCell ref="A473:I473"/>
    <mergeCell ref="C507:C514"/>
    <mergeCell ref="D304:D315"/>
    <mergeCell ref="E304:E315"/>
    <mergeCell ref="F304:F315"/>
    <mergeCell ref="G304:G315"/>
    <mergeCell ref="C232:C241"/>
    <mergeCell ref="B242:C242"/>
    <mergeCell ref="C243:C268"/>
    <mergeCell ref="B269:C269"/>
    <mergeCell ref="C189:C199"/>
    <mergeCell ref="B200:C200"/>
    <mergeCell ref="I536:I545"/>
    <mergeCell ref="I547:I557"/>
    <mergeCell ref="I559:I567"/>
    <mergeCell ref="A5:B5"/>
    <mergeCell ref="C5:I5"/>
    <mergeCell ref="B167:C167"/>
    <mergeCell ref="A168:A188"/>
    <mergeCell ref="C168:C187"/>
    <mergeCell ref="B188:C188"/>
    <mergeCell ref="A142:A149"/>
    <mergeCell ref="C142:C148"/>
    <mergeCell ref="A150:A159"/>
    <mergeCell ref="C150:C158"/>
    <mergeCell ref="B159:C159"/>
    <mergeCell ref="A115:A132"/>
    <mergeCell ref="C115:C131"/>
    <mergeCell ref="B132:C132"/>
    <mergeCell ref="A133:A141"/>
    <mergeCell ref="C133:C140"/>
    <mergeCell ref="B141:C141"/>
    <mergeCell ref="B149:C149"/>
    <mergeCell ref="A160:A167"/>
    <mergeCell ref="C160:C166"/>
    <mergeCell ref="A71:A79"/>
    <mergeCell ref="A6:I6"/>
    <mergeCell ref="B7:I7"/>
    <mergeCell ref="A8:B8"/>
  </mergeCells>
  <pageMargins left="0.25" right="0.25" top="0.25" bottom="0.25" header="6.4960630000000005E-2" footer="0.31496062992126"/>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4"/>
  <sheetViews>
    <sheetView tabSelected="1" topLeftCell="A88" workbookViewId="0">
      <selection activeCell="A10" sqref="A10:B10"/>
    </sheetView>
  </sheetViews>
  <sheetFormatPr defaultRowHeight="15" x14ac:dyDescent="0.25"/>
  <cols>
    <col min="1" max="1" width="22.7109375" style="8" customWidth="1"/>
    <col min="2" max="2" width="60.7109375" style="8" customWidth="1"/>
    <col min="3" max="3" width="11.140625" style="8" customWidth="1"/>
    <col min="4" max="4" width="26.140625" style="8" customWidth="1"/>
    <col min="5" max="5" width="9.140625" style="8"/>
    <col min="6" max="6" width="12.42578125" style="8" customWidth="1"/>
    <col min="7" max="16384" width="9.140625" style="8"/>
  </cols>
  <sheetData>
    <row r="1" spans="1:11" s="15" customFormat="1" ht="15" customHeight="1" x14ac:dyDescent="0.3">
      <c r="A1" s="54" t="s">
        <v>545</v>
      </c>
      <c r="B1" s="54"/>
      <c r="C1" s="54"/>
      <c r="D1" s="54"/>
      <c r="E1" s="54"/>
      <c r="F1" s="54"/>
      <c r="G1" s="54"/>
      <c r="H1" s="54"/>
      <c r="I1" s="54"/>
    </row>
    <row r="2" spans="1:11" s="15" customFormat="1" ht="37.5" x14ac:dyDescent="0.3">
      <c r="A2" s="10" t="s">
        <v>6</v>
      </c>
      <c r="B2" s="20" t="s">
        <v>67</v>
      </c>
      <c r="C2" s="10" t="s">
        <v>538</v>
      </c>
      <c r="D2" s="20"/>
      <c r="E2" s="10" t="s">
        <v>539</v>
      </c>
      <c r="F2" s="22"/>
      <c r="G2" s="10" t="s">
        <v>540</v>
      </c>
      <c r="H2" s="124"/>
      <c r="I2" s="124"/>
    </row>
    <row r="3" spans="1:11" s="15" customFormat="1" ht="29.25" customHeight="1" x14ac:dyDescent="0.35">
      <c r="A3" s="10" t="s">
        <v>4</v>
      </c>
      <c r="B3" s="23"/>
      <c r="C3" s="10" t="s">
        <v>541</v>
      </c>
      <c r="D3" s="23"/>
      <c r="E3" s="10" t="s">
        <v>542</v>
      </c>
      <c r="F3" s="124"/>
      <c r="G3" s="124"/>
      <c r="H3" s="124"/>
      <c r="I3" s="124"/>
    </row>
    <row r="4" spans="1:11" s="15" customFormat="1" ht="25.5" customHeight="1" x14ac:dyDescent="0.3">
      <c r="A4" s="10" t="s">
        <v>5</v>
      </c>
      <c r="B4" s="20" t="s">
        <v>7</v>
      </c>
      <c r="C4" s="57" t="s">
        <v>543</v>
      </c>
      <c r="D4" s="57"/>
      <c r="E4" s="57"/>
      <c r="F4" s="57"/>
      <c r="G4" s="57"/>
      <c r="H4" s="57"/>
      <c r="I4" s="57"/>
    </row>
    <row r="5" spans="1:11" s="15" customFormat="1" ht="25.5" customHeight="1" x14ac:dyDescent="0.25">
      <c r="A5" s="57" t="s">
        <v>574</v>
      </c>
      <c r="B5" s="57"/>
      <c r="C5" s="57"/>
      <c r="D5" s="57"/>
      <c r="E5" s="57"/>
      <c r="F5" s="57"/>
      <c r="G5" s="57"/>
      <c r="H5" s="57"/>
      <c r="I5" s="57"/>
    </row>
    <row r="6" spans="1:11" s="15" customFormat="1" ht="25.5" customHeight="1" x14ac:dyDescent="0.25">
      <c r="A6" s="51" t="s">
        <v>571</v>
      </c>
      <c r="B6" s="51"/>
      <c r="C6" s="51"/>
      <c r="D6" s="51"/>
      <c r="E6" s="51"/>
      <c r="F6" s="51"/>
      <c r="G6" s="51"/>
      <c r="H6" s="51"/>
      <c r="I6" s="51"/>
      <c r="J6" s="3"/>
      <c r="K6" s="3"/>
    </row>
    <row r="7" spans="1:11" s="15" customFormat="1" ht="62.25" customHeight="1" x14ac:dyDescent="0.25">
      <c r="A7" s="49" t="s">
        <v>604</v>
      </c>
      <c r="B7" s="74" t="s">
        <v>605</v>
      </c>
      <c r="C7" s="74"/>
      <c r="D7" s="74"/>
      <c r="E7" s="74"/>
      <c r="F7" s="74"/>
      <c r="G7" s="74"/>
      <c r="H7" s="74"/>
      <c r="I7" s="74"/>
      <c r="J7" s="3"/>
      <c r="K7" s="3"/>
    </row>
    <row r="8" spans="1:11" s="15" customFormat="1" ht="32.25" customHeight="1" x14ac:dyDescent="0.25">
      <c r="A8" s="51"/>
      <c r="B8" s="51"/>
      <c r="C8" s="51" t="s">
        <v>544</v>
      </c>
      <c r="D8" s="51"/>
      <c r="E8" s="51"/>
      <c r="F8" s="51"/>
      <c r="G8" s="136" t="s">
        <v>537</v>
      </c>
      <c r="H8" s="136"/>
      <c r="I8" s="136"/>
      <c r="J8" s="3"/>
      <c r="K8" s="3"/>
    </row>
    <row r="9" spans="1:11" s="15" customFormat="1" ht="25.5" customHeight="1" x14ac:dyDescent="0.3">
      <c r="A9" s="58" t="s">
        <v>59</v>
      </c>
      <c r="B9" s="58"/>
      <c r="C9" s="63">
        <v>80</v>
      </c>
      <c r="D9" s="63"/>
      <c r="E9" s="63"/>
      <c r="F9" s="63"/>
      <c r="G9" s="69">
        <f>$G$68</f>
        <v>0</v>
      </c>
      <c r="H9" s="69"/>
      <c r="I9" s="69"/>
      <c r="J9" s="3"/>
      <c r="K9" s="3"/>
    </row>
    <row r="10" spans="1:11" s="15" customFormat="1" ht="25.5" customHeight="1" x14ac:dyDescent="0.3">
      <c r="A10" s="58" t="s">
        <v>61</v>
      </c>
      <c r="B10" s="58"/>
      <c r="C10" s="63">
        <v>20</v>
      </c>
      <c r="D10" s="63"/>
      <c r="E10" s="63"/>
      <c r="F10" s="63"/>
      <c r="G10" s="69"/>
      <c r="H10" s="69"/>
      <c r="I10" s="69"/>
      <c r="J10" s="3"/>
      <c r="K10" s="3"/>
    </row>
    <row r="11" spans="1:11" s="15" customFormat="1" ht="25.5" customHeight="1" x14ac:dyDescent="0.3">
      <c r="A11" s="114" t="s">
        <v>66</v>
      </c>
      <c r="B11" s="114"/>
      <c r="C11" s="146">
        <f>SUM(C9,C10)</f>
        <v>100</v>
      </c>
      <c r="D11" s="146"/>
      <c r="E11" s="146"/>
      <c r="F11" s="146"/>
      <c r="G11" s="147"/>
      <c r="H11" s="147"/>
      <c r="I11" s="147"/>
      <c r="J11" s="3"/>
      <c r="K11" s="3"/>
    </row>
    <row r="12" spans="1:11" s="15" customFormat="1" ht="25.5" customHeight="1" x14ac:dyDescent="0.25">
      <c r="A12" s="58" t="s">
        <v>576</v>
      </c>
      <c r="B12" s="58"/>
      <c r="C12" s="58" t="s">
        <v>65</v>
      </c>
      <c r="D12" s="58"/>
      <c r="E12" s="58"/>
      <c r="F12" s="58"/>
      <c r="G12" s="58"/>
      <c r="H12" s="58"/>
      <c r="I12" s="58"/>
    </row>
    <row r="13" spans="1:11" s="15" customFormat="1" ht="28.5" customHeight="1" x14ac:dyDescent="0.25">
      <c r="A13" s="96" t="s">
        <v>57</v>
      </c>
      <c r="B13" s="96"/>
      <c r="C13" s="96" t="s">
        <v>608</v>
      </c>
      <c r="D13" s="96"/>
      <c r="E13" s="96"/>
      <c r="F13" s="96"/>
      <c r="G13" s="96"/>
      <c r="H13" s="96"/>
      <c r="I13" s="96"/>
    </row>
    <row r="14" spans="1:11" s="15" customFormat="1" ht="27.75" customHeight="1" x14ac:dyDescent="0.25">
      <c r="A14" s="89" t="s">
        <v>55</v>
      </c>
      <c r="B14" s="89" t="s">
        <v>56</v>
      </c>
      <c r="C14" s="90" t="s">
        <v>609</v>
      </c>
      <c r="D14" s="92" t="s">
        <v>0</v>
      </c>
      <c r="E14" s="92"/>
      <c r="F14" s="92"/>
      <c r="G14" s="93" t="s">
        <v>537</v>
      </c>
      <c r="H14" s="93"/>
      <c r="I14" s="95" t="s">
        <v>610</v>
      </c>
    </row>
    <row r="15" spans="1:11" s="15" customFormat="1" ht="36" customHeight="1" x14ac:dyDescent="0.25">
      <c r="A15" s="89"/>
      <c r="B15" s="89"/>
      <c r="C15" s="90"/>
      <c r="D15" s="95" t="s">
        <v>65</v>
      </c>
      <c r="E15" s="95"/>
      <c r="F15" s="95"/>
      <c r="G15" s="95" t="s">
        <v>65</v>
      </c>
      <c r="H15" s="95"/>
      <c r="I15" s="95"/>
    </row>
    <row r="16" spans="1:11" ht="32.25" customHeight="1" x14ac:dyDescent="0.25">
      <c r="A16" s="72" t="s">
        <v>91</v>
      </c>
      <c r="B16" s="1" t="s">
        <v>68</v>
      </c>
      <c r="C16" s="106">
        <v>4</v>
      </c>
      <c r="D16" s="148">
        <v>4</v>
      </c>
      <c r="E16" s="149"/>
      <c r="F16" s="150"/>
      <c r="G16" s="125"/>
      <c r="H16" s="127"/>
      <c r="I16" s="86"/>
      <c r="J16" s="15"/>
      <c r="K16" s="15"/>
    </row>
    <row r="17" spans="1:9" ht="30" x14ac:dyDescent="0.25">
      <c r="A17" s="72"/>
      <c r="B17" s="1" t="s">
        <v>69</v>
      </c>
      <c r="C17" s="106"/>
      <c r="D17" s="151"/>
      <c r="E17" s="53"/>
      <c r="F17" s="152"/>
      <c r="G17" s="128"/>
      <c r="H17" s="129"/>
      <c r="I17" s="87"/>
    </row>
    <row r="18" spans="1:9" ht="46.5" customHeight="1" x14ac:dyDescent="0.25">
      <c r="A18" s="72"/>
      <c r="B18" s="1" t="s">
        <v>70</v>
      </c>
      <c r="C18" s="106"/>
      <c r="D18" s="151"/>
      <c r="E18" s="53"/>
      <c r="F18" s="152"/>
      <c r="G18" s="128"/>
      <c r="H18" s="129"/>
      <c r="I18" s="87"/>
    </row>
    <row r="19" spans="1:9" ht="32.25" customHeight="1" x14ac:dyDescent="0.25">
      <c r="A19" s="72"/>
      <c r="B19" s="1" t="s">
        <v>71</v>
      </c>
      <c r="C19" s="106"/>
      <c r="D19" s="151"/>
      <c r="E19" s="53"/>
      <c r="F19" s="152"/>
      <c r="G19" s="128"/>
      <c r="H19" s="129"/>
      <c r="I19" s="87"/>
    </row>
    <row r="20" spans="1:9" ht="30" customHeight="1" x14ac:dyDescent="0.25">
      <c r="A20" s="72"/>
      <c r="B20" s="1" t="s">
        <v>72</v>
      </c>
      <c r="C20" s="106"/>
      <c r="D20" s="151"/>
      <c r="E20" s="53"/>
      <c r="F20" s="152"/>
      <c r="G20" s="128"/>
      <c r="H20" s="129"/>
      <c r="I20" s="87"/>
    </row>
    <row r="21" spans="1:9" ht="45" customHeight="1" x14ac:dyDescent="0.25">
      <c r="A21" s="72"/>
      <c r="B21" s="1" t="s">
        <v>73</v>
      </c>
      <c r="C21" s="106"/>
      <c r="D21" s="151"/>
      <c r="E21" s="53"/>
      <c r="F21" s="152"/>
      <c r="G21" s="128"/>
      <c r="H21" s="129"/>
      <c r="I21" s="87"/>
    </row>
    <row r="22" spans="1:9" ht="30" customHeight="1" x14ac:dyDescent="0.25">
      <c r="A22" s="72"/>
      <c r="B22" s="1" t="s">
        <v>74</v>
      </c>
      <c r="C22" s="106"/>
      <c r="D22" s="151"/>
      <c r="E22" s="53"/>
      <c r="F22" s="152"/>
      <c r="G22" s="128"/>
      <c r="H22" s="129"/>
      <c r="I22" s="87"/>
    </row>
    <row r="23" spans="1:9" s="13" customFormat="1" ht="16.5" customHeight="1" x14ac:dyDescent="0.25">
      <c r="A23" s="72"/>
      <c r="B23" s="24" t="s">
        <v>75</v>
      </c>
      <c r="C23" s="106"/>
      <c r="D23" s="151"/>
      <c r="E23" s="53"/>
      <c r="F23" s="152"/>
      <c r="G23" s="128"/>
      <c r="H23" s="129"/>
      <c r="I23" s="87"/>
    </row>
    <row r="24" spans="1:9" s="13" customFormat="1" ht="18.75" customHeight="1" x14ac:dyDescent="0.25">
      <c r="A24" s="72"/>
      <c r="B24" s="24" t="s">
        <v>76</v>
      </c>
      <c r="C24" s="106"/>
      <c r="D24" s="151"/>
      <c r="E24" s="53"/>
      <c r="F24" s="152"/>
      <c r="G24" s="128"/>
      <c r="H24" s="129"/>
      <c r="I24" s="87"/>
    </row>
    <row r="25" spans="1:9" s="13" customFormat="1" ht="19.5" customHeight="1" x14ac:dyDescent="0.25">
      <c r="A25" s="72"/>
      <c r="B25" s="24" t="s">
        <v>77</v>
      </c>
      <c r="C25" s="106"/>
      <c r="D25" s="151"/>
      <c r="E25" s="53"/>
      <c r="F25" s="152"/>
      <c r="G25" s="128"/>
      <c r="H25" s="129"/>
      <c r="I25" s="87"/>
    </row>
    <row r="26" spans="1:9" ht="16.5" customHeight="1" x14ac:dyDescent="0.25">
      <c r="A26" s="72"/>
      <c r="B26" s="24" t="s">
        <v>78</v>
      </c>
      <c r="C26" s="106"/>
      <c r="D26" s="151"/>
      <c r="E26" s="53"/>
      <c r="F26" s="152"/>
      <c r="G26" s="128"/>
      <c r="H26" s="129"/>
      <c r="I26" s="87"/>
    </row>
    <row r="27" spans="1:9" s="14" customFormat="1" ht="16.5" customHeight="1" x14ac:dyDescent="0.25">
      <c r="A27" s="72"/>
      <c r="B27" s="24" t="s">
        <v>79</v>
      </c>
      <c r="C27" s="106"/>
      <c r="D27" s="151"/>
      <c r="E27" s="53"/>
      <c r="F27" s="152"/>
      <c r="G27" s="128"/>
      <c r="H27" s="129"/>
      <c r="I27" s="87"/>
    </row>
    <row r="28" spans="1:9" s="14" customFormat="1" ht="16.5" customHeight="1" x14ac:dyDescent="0.25">
      <c r="A28" s="72"/>
      <c r="B28" s="24" t="s">
        <v>80</v>
      </c>
      <c r="C28" s="106"/>
      <c r="D28" s="151"/>
      <c r="E28" s="53"/>
      <c r="F28" s="152"/>
      <c r="G28" s="128"/>
      <c r="H28" s="129"/>
      <c r="I28" s="87"/>
    </row>
    <row r="29" spans="1:9" s="14" customFormat="1" ht="16.5" customHeight="1" x14ac:dyDescent="0.25">
      <c r="A29" s="72"/>
      <c r="B29" s="24" t="s">
        <v>81</v>
      </c>
      <c r="C29" s="106"/>
      <c r="D29" s="151"/>
      <c r="E29" s="53"/>
      <c r="F29" s="152"/>
      <c r="G29" s="128"/>
      <c r="H29" s="129"/>
      <c r="I29" s="87"/>
    </row>
    <row r="30" spans="1:9" s="14" customFormat="1" ht="43.5" customHeight="1" x14ac:dyDescent="0.25">
      <c r="A30" s="72"/>
      <c r="B30" s="16" t="s">
        <v>82</v>
      </c>
      <c r="C30" s="106"/>
      <c r="D30" s="151"/>
      <c r="E30" s="53"/>
      <c r="F30" s="152"/>
      <c r="G30" s="128"/>
      <c r="H30" s="129"/>
      <c r="I30" s="87"/>
    </row>
    <row r="31" spans="1:9" s="14" customFormat="1" ht="32.25" customHeight="1" x14ac:dyDescent="0.25">
      <c r="A31" s="72"/>
      <c r="B31" s="1" t="s">
        <v>83</v>
      </c>
      <c r="C31" s="106"/>
      <c r="D31" s="151"/>
      <c r="E31" s="53"/>
      <c r="F31" s="152"/>
      <c r="G31" s="128"/>
      <c r="H31" s="129"/>
      <c r="I31" s="87"/>
    </row>
    <row r="32" spans="1:9" s="14" customFormat="1" ht="19.5" customHeight="1" x14ac:dyDescent="0.25">
      <c r="A32" s="72"/>
      <c r="B32" s="1" t="s">
        <v>84</v>
      </c>
      <c r="C32" s="106"/>
      <c r="D32" s="151"/>
      <c r="E32" s="53"/>
      <c r="F32" s="152"/>
      <c r="G32" s="128"/>
      <c r="H32" s="129"/>
      <c r="I32" s="87"/>
    </row>
    <row r="33" spans="1:9" s="14" customFormat="1" ht="18.75" customHeight="1" x14ac:dyDescent="0.25">
      <c r="A33" s="72"/>
      <c r="B33" s="1" t="s">
        <v>85</v>
      </c>
      <c r="C33" s="106"/>
      <c r="D33" s="151"/>
      <c r="E33" s="53"/>
      <c r="F33" s="152"/>
      <c r="G33" s="128"/>
      <c r="H33" s="129"/>
      <c r="I33" s="87"/>
    </row>
    <row r="34" spans="1:9" s="14" customFormat="1" ht="32.25" customHeight="1" x14ac:dyDescent="0.25">
      <c r="A34" s="72"/>
      <c r="B34" s="1" t="s">
        <v>86</v>
      </c>
      <c r="C34" s="106"/>
      <c r="D34" s="151"/>
      <c r="E34" s="53"/>
      <c r="F34" s="152"/>
      <c r="G34" s="128"/>
      <c r="H34" s="129"/>
      <c r="I34" s="87"/>
    </row>
    <row r="35" spans="1:9" ht="29.25" customHeight="1" x14ac:dyDescent="0.25">
      <c r="A35" s="72"/>
      <c r="B35" s="1" t="s">
        <v>87</v>
      </c>
      <c r="C35" s="106"/>
      <c r="D35" s="151"/>
      <c r="E35" s="53"/>
      <c r="F35" s="152"/>
      <c r="G35" s="128"/>
      <c r="H35" s="129"/>
      <c r="I35" s="87"/>
    </row>
    <row r="36" spans="1:9" ht="30" customHeight="1" x14ac:dyDescent="0.25">
      <c r="A36" s="72"/>
      <c r="B36" s="1" t="s">
        <v>88</v>
      </c>
      <c r="C36" s="106"/>
      <c r="D36" s="151"/>
      <c r="E36" s="53"/>
      <c r="F36" s="152"/>
      <c r="G36" s="128"/>
      <c r="H36" s="129"/>
      <c r="I36" s="87"/>
    </row>
    <row r="37" spans="1:9" ht="15.75" customHeight="1" x14ac:dyDescent="0.25">
      <c r="A37" s="72"/>
      <c r="B37" s="1" t="s">
        <v>89</v>
      </c>
      <c r="C37" s="106"/>
      <c r="D37" s="151"/>
      <c r="E37" s="53"/>
      <c r="F37" s="152"/>
      <c r="G37" s="128"/>
      <c r="H37" s="129"/>
      <c r="I37" s="87"/>
    </row>
    <row r="38" spans="1:9" ht="32.25" customHeight="1" x14ac:dyDescent="0.25">
      <c r="A38" s="72"/>
      <c r="B38" s="1" t="s">
        <v>90</v>
      </c>
      <c r="C38" s="106"/>
      <c r="D38" s="153"/>
      <c r="E38" s="154"/>
      <c r="F38" s="155"/>
      <c r="G38" s="130"/>
      <c r="H38" s="132"/>
      <c r="I38" s="87"/>
    </row>
    <row r="39" spans="1:9" ht="15.75" customHeight="1" x14ac:dyDescent="0.25">
      <c r="A39" s="72"/>
      <c r="B39" s="17" t="s">
        <v>1</v>
      </c>
      <c r="C39" s="4">
        <f>SUM(C16:C38)</f>
        <v>4</v>
      </c>
      <c r="D39" s="133">
        <f>SUM(D16:D38)</f>
        <v>4</v>
      </c>
      <c r="E39" s="134"/>
      <c r="F39" s="135"/>
      <c r="G39" s="133">
        <f t="shared" ref="G39" si="0">SUM(G16:G38)</f>
        <v>0</v>
      </c>
      <c r="H39" s="135"/>
      <c r="I39" s="88"/>
    </row>
    <row r="40" spans="1:9" ht="20.25" customHeight="1" x14ac:dyDescent="0.25">
      <c r="A40" s="72" t="s">
        <v>519</v>
      </c>
      <c r="B40" s="1" t="s">
        <v>115</v>
      </c>
      <c r="C40" s="73">
        <v>4</v>
      </c>
      <c r="D40" s="125">
        <v>4</v>
      </c>
      <c r="E40" s="126"/>
      <c r="F40" s="127"/>
      <c r="G40" s="125"/>
      <c r="H40" s="127"/>
      <c r="I40" s="127"/>
    </row>
    <row r="41" spans="1:9" ht="30" x14ac:dyDescent="0.25">
      <c r="A41" s="72"/>
      <c r="B41" s="24" t="s">
        <v>116</v>
      </c>
      <c r="C41" s="73"/>
      <c r="D41" s="128"/>
      <c r="E41" s="52"/>
      <c r="F41" s="129"/>
      <c r="G41" s="128"/>
      <c r="H41" s="129"/>
      <c r="I41" s="129"/>
    </row>
    <row r="42" spans="1:9" x14ac:dyDescent="0.25">
      <c r="A42" s="72"/>
      <c r="B42" s="24" t="s">
        <v>117</v>
      </c>
      <c r="C42" s="73"/>
      <c r="D42" s="128"/>
      <c r="E42" s="52"/>
      <c r="F42" s="129"/>
      <c r="G42" s="128"/>
      <c r="H42" s="129"/>
      <c r="I42" s="129"/>
    </row>
    <row r="43" spans="1:9" x14ac:dyDescent="0.25">
      <c r="A43" s="72"/>
      <c r="B43" s="24" t="s">
        <v>118</v>
      </c>
      <c r="C43" s="73"/>
      <c r="D43" s="128"/>
      <c r="E43" s="52"/>
      <c r="F43" s="129"/>
      <c r="G43" s="128"/>
      <c r="H43" s="129"/>
      <c r="I43" s="129"/>
    </row>
    <row r="44" spans="1:9" x14ac:dyDescent="0.25">
      <c r="A44" s="72"/>
      <c r="B44" s="24" t="s">
        <v>119</v>
      </c>
      <c r="C44" s="73"/>
      <c r="D44" s="128"/>
      <c r="E44" s="52"/>
      <c r="F44" s="129"/>
      <c r="G44" s="128"/>
      <c r="H44" s="129"/>
      <c r="I44" s="129"/>
    </row>
    <row r="45" spans="1:9" ht="30" x14ac:dyDescent="0.25">
      <c r="A45" s="72"/>
      <c r="B45" s="1" t="s">
        <v>120</v>
      </c>
      <c r="C45" s="73"/>
      <c r="D45" s="128"/>
      <c r="E45" s="52"/>
      <c r="F45" s="129"/>
      <c r="G45" s="128"/>
      <c r="H45" s="129"/>
      <c r="I45" s="129"/>
    </row>
    <row r="46" spans="1:9" ht="45" x14ac:dyDescent="0.25">
      <c r="A46" s="72"/>
      <c r="B46" s="1" t="s">
        <v>121</v>
      </c>
      <c r="C46" s="73"/>
      <c r="D46" s="128"/>
      <c r="E46" s="52"/>
      <c r="F46" s="129"/>
      <c r="G46" s="128"/>
      <c r="H46" s="129"/>
      <c r="I46" s="129"/>
    </row>
    <row r="47" spans="1:9" s="15" customFormat="1" x14ac:dyDescent="0.25">
      <c r="A47" s="72"/>
      <c r="B47" s="1" t="s">
        <v>122</v>
      </c>
      <c r="C47" s="73"/>
      <c r="D47" s="128"/>
      <c r="E47" s="52"/>
      <c r="F47" s="129"/>
      <c r="G47" s="128"/>
      <c r="H47" s="129"/>
      <c r="I47" s="129"/>
    </row>
    <row r="48" spans="1:9" s="15" customFormat="1" ht="30" x14ac:dyDescent="0.25">
      <c r="A48" s="72"/>
      <c r="B48" s="1" t="s">
        <v>123</v>
      </c>
      <c r="C48" s="73"/>
      <c r="D48" s="128"/>
      <c r="E48" s="52"/>
      <c r="F48" s="129"/>
      <c r="G48" s="128"/>
      <c r="H48" s="129"/>
      <c r="I48" s="129"/>
    </row>
    <row r="49" spans="1:9" s="15" customFormat="1" ht="30" x14ac:dyDescent="0.25">
      <c r="A49" s="72"/>
      <c r="B49" s="1" t="s">
        <v>124</v>
      </c>
      <c r="C49" s="73"/>
      <c r="D49" s="128"/>
      <c r="E49" s="52"/>
      <c r="F49" s="129"/>
      <c r="G49" s="128"/>
      <c r="H49" s="129"/>
      <c r="I49" s="129"/>
    </row>
    <row r="50" spans="1:9" s="15" customFormat="1" x14ac:dyDescent="0.25">
      <c r="A50" s="72"/>
      <c r="B50" s="24" t="s">
        <v>125</v>
      </c>
      <c r="C50" s="73"/>
      <c r="D50" s="128"/>
      <c r="E50" s="52"/>
      <c r="F50" s="129"/>
      <c r="G50" s="128"/>
      <c r="H50" s="129"/>
      <c r="I50" s="129"/>
    </row>
    <row r="51" spans="1:9" s="15" customFormat="1" x14ac:dyDescent="0.25">
      <c r="A51" s="72"/>
      <c r="B51" s="24" t="s">
        <v>126</v>
      </c>
      <c r="C51" s="73"/>
      <c r="D51" s="128"/>
      <c r="E51" s="52"/>
      <c r="F51" s="129"/>
      <c r="G51" s="128"/>
      <c r="H51" s="129"/>
      <c r="I51" s="129"/>
    </row>
    <row r="52" spans="1:9" s="15" customFormat="1" x14ac:dyDescent="0.25">
      <c r="A52" s="72"/>
      <c r="B52" s="24" t="s">
        <v>127</v>
      </c>
      <c r="C52" s="73"/>
      <c r="D52" s="128"/>
      <c r="E52" s="52"/>
      <c r="F52" s="129"/>
      <c r="G52" s="128"/>
      <c r="H52" s="129"/>
      <c r="I52" s="129"/>
    </row>
    <row r="53" spans="1:9" s="15" customFormat="1" ht="17.25" customHeight="1" x14ac:dyDescent="0.25">
      <c r="A53" s="72"/>
      <c r="B53" s="1" t="s">
        <v>128</v>
      </c>
      <c r="C53" s="73"/>
      <c r="D53" s="128"/>
      <c r="E53" s="52"/>
      <c r="F53" s="129"/>
      <c r="G53" s="128"/>
      <c r="H53" s="129"/>
      <c r="I53" s="129"/>
    </row>
    <row r="54" spans="1:9" s="15" customFormat="1" ht="30" x14ac:dyDescent="0.25">
      <c r="A54" s="72"/>
      <c r="B54" s="1" t="s">
        <v>129</v>
      </c>
      <c r="C54" s="73"/>
      <c r="D54" s="128"/>
      <c r="E54" s="52"/>
      <c r="F54" s="129"/>
      <c r="G54" s="128"/>
      <c r="H54" s="129"/>
      <c r="I54" s="129"/>
    </row>
    <row r="55" spans="1:9" x14ac:dyDescent="0.25">
      <c r="A55" s="72"/>
      <c r="B55" s="1" t="s">
        <v>130</v>
      </c>
      <c r="C55" s="73"/>
      <c r="D55" s="128"/>
      <c r="E55" s="52"/>
      <c r="F55" s="129"/>
      <c r="G55" s="128"/>
      <c r="H55" s="129"/>
      <c r="I55" s="129"/>
    </row>
    <row r="56" spans="1:9" s="15" customFormat="1" x14ac:dyDescent="0.25">
      <c r="A56" s="72"/>
      <c r="B56" s="24" t="s">
        <v>131</v>
      </c>
      <c r="C56" s="73"/>
      <c r="D56" s="128"/>
      <c r="E56" s="52"/>
      <c r="F56" s="129"/>
      <c r="G56" s="128"/>
      <c r="H56" s="129"/>
      <c r="I56" s="129"/>
    </row>
    <row r="57" spans="1:9" s="15" customFormat="1" ht="41.25" customHeight="1" x14ac:dyDescent="0.25">
      <c r="A57" s="72"/>
      <c r="B57" s="24" t="s">
        <v>132</v>
      </c>
      <c r="C57" s="73"/>
      <c r="D57" s="128"/>
      <c r="E57" s="52"/>
      <c r="F57" s="129"/>
      <c r="G57" s="128"/>
      <c r="H57" s="129"/>
      <c r="I57" s="129"/>
    </row>
    <row r="58" spans="1:9" s="15" customFormat="1" x14ac:dyDescent="0.25">
      <c r="A58" s="72"/>
      <c r="B58" s="24" t="s">
        <v>133</v>
      </c>
      <c r="C58" s="73"/>
      <c r="D58" s="128"/>
      <c r="E58" s="52"/>
      <c r="F58" s="129"/>
      <c r="G58" s="128"/>
      <c r="H58" s="129"/>
      <c r="I58" s="129"/>
    </row>
    <row r="59" spans="1:9" s="15" customFormat="1" ht="30" x14ac:dyDescent="0.25">
      <c r="A59" s="72"/>
      <c r="B59" s="24" t="s">
        <v>134</v>
      </c>
      <c r="C59" s="73"/>
      <c r="D59" s="128"/>
      <c r="E59" s="52"/>
      <c r="F59" s="129"/>
      <c r="G59" s="128"/>
      <c r="H59" s="129"/>
      <c r="I59" s="129"/>
    </row>
    <row r="60" spans="1:9" s="15" customFormat="1" ht="30" x14ac:dyDescent="0.25">
      <c r="A60" s="72"/>
      <c r="B60" s="24" t="s">
        <v>135</v>
      </c>
      <c r="C60" s="73"/>
      <c r="D60" s="128"/>
      <c r="E60" s="52"/>
      <c r="F60" s="129"/>
      <c r="G60" s="128"/>
      <c r="H60" s="129"/>
      <c r="I60" s="129"/>
    </row>
    <row r="61" spans="1:9" s="15" customFormat="1" x14ac:dyDescent="0.25">
      <c r="A61" s="72"/>
      <c r="B61" s="24" t="s">
        <v>136</v>
      </c>
      <c r="C61" s="73"/>
      <c r="D61" s="128"/>
      <c r="E61" s="52"/>
      <c r="F61" s="129"/>
      <c r="G61" s="128"/>
      <c r="H61" s="129"/>
      <c r="I61" s="129"/>
    </row>
    <row r="62" spans="1:9" s="15" customFormat="1" x14ac:dyDescent="0.25">
      <c r="A62" s="72"/>
      <c r="B62" s="24" t="s">
        <v>137</v>
      </c>
      <c r="C62" s="73"/>
      <c r="D62" s="128"/>
      <c r="E62" s="52"/>
      <c r="F62" s="129"/>
      <c r="G62" s="128"/>
      <c r="H62" s="129"/>
      <c r="I62" s="129"/>
    </row>
    <row r="63" spans="1:9" s="15" customFormat="1" x14ac:dyDescent="0.25">
      <c r="A63" s="72"/>
      <c r="B63" s="24" t="s">
        <v>138</v>
      </c>
      <c r="C63" s="73"/>
      <c r="D63" s="128"/>
      <c r="E63" s="52"/>
      <c r="F63" s="129"/>
      <c r="G63" s="128"/>
      <c r="H63" s="129"/>
      <c r="I63" s="129"/>
    </row>
    <row r="64" spans="1:9" s="15" customFormat="1" x14ac:dyDescent="0.25">
      <c r="A64" s="72"/>
      <c r="B64" s="24" t="s">
        <v>139</v>
      </c>
      <c r="C64" s="73"/>
      <c r="D64" s="128"/>
      <c r="E64" s="52"/>
      <c r="F64" s="129"/>
      <c r="G64" s="128"/>
      <c r="H64" s="129"/>
      <c r="I64" s="129"/>
    </row>
    <row r="65" spans="1:9" s="15" customFormat="1" ht="30" x14ac:dyDescent="0.25">
      <c r="A65" s="72"/>
      <c r="B65" s="24" t="s">
        <v>140</v>
      </c>
      <c r="C65" s="73"/>
      <c r="D65" s="128"/>
      <c r="E65" s="52"/>
      <c r="F65" s="129"/>
      <c r="G65" s="128"/>
      <c r="H65" s="129"/>
      <c r="I65" s="129"/>
    </row>
    <row r="66" spans="1:9" s="15" customFormat="1" x14ac:dyDescent="0.25">
      <c r="A66" s="72"/>
      <c r="B66" s="24" t="s">
        <v>141</v>
      </c>
      <c r="C66" s="73"/>
      <c r="D66" s="128"/>
      <c r="E66" s="52"/>
      <c r="F66" s="129"/>
      <c r="G66" s="128"/>
      <c r="H66" s="129"/>
      <c r="I66" s="129"/>
    </row>
    <row r="67" spans="1:9" s="15" customFormat="1" x14ac:dyDescent="0.25">
      <c r="A67" s="72"/>
      <c r="B67" s="24" t="s">
        <v>142</v>
      </c>
      <c r="C67" s="73"/>
      <c r="D67" s="128"/>
      <c r="E67" s="52"/>
      <c r="F67" s="129"/>
      <c r="G67" s="128"/>
      <c r="H67" s="129"/>
      <c r="I67" s="129"/>
    </row>
    <row r="68" spans="1:9" ht="30" x14ac:dyDescent="0.25">
      <c r="A68" s="72"/>
      <c r="B68" s="24" t="s">
        <v>143</v>
      </c>
      <c r="C68" s="73"/>
      <c r="D68" s="128"/>
      <c r="E68" s="52"/>
      <c r="F68" s="129"/>
      <c r="G68" s="128"/>
      <c r="H68" s="129"/>
      <c r="I68" s="129"/>
    </row>
    <row r="69" spans="1:9" x14ac:dyDescent="0.25">
      <c r="A69" s="72"/>
      <c r="B69" s="1" t="s">
        <v>144</v>
      </c>
      <c r="C69" s="73"/>
      <c r="D69" s="130"/>
      <c r="E69" s="131"/>
      <c r="F69" s="132"/>
      <c r="G69" s="130"/>
      <c r="H69" s="132"/>
      <c r="I69" s="129"/>
    </row>
    <row r="70" spans="1:9" ht="15.75" customHeight="1" x14ac:dyDescent="0.25">
      <c r="A70" s="72"/>
      <c r="B70" s="17" t="s">
        <v>1</v>
      </c>
      <c r="C70" s="4">
        <f>SUM(C40:C69)</f>
        <v>4</v>
      </c>
      <c r="D70" s="133">
        <f>SUM(D40:D69)</f>
        <v>4</v>
      </c>
      <c r="E70" s="134"/>
      <c r="F70" s="135"/>
      <c r="G70" s="156">
        <f>SUM(G40:G69)</f>
        <v>0</v>
      </c>
      <c r="H70" s="156"/>
      <c r="I70" s="132"/>
    </row>
    <row r="71" spans="1:9" ht="45.75" customHeight="1" x14ac:dyDescent="0.25">
      <c r="A71" s="72" t="s">
        <v>520</v>
      </c>
      <c r="B71" s="1" t="s">
        <v>145</v>
      </c>
      <c r="C71" s="73">
        <v>4</v>
      </c>
      <c r="D71" s="125">
        <v>4</v>
      </c>
      <c r="E71" s="126"/>
      <c r="F71" s="127"/>
      <c r="G71" s="125"/>
      <c r="H71" s="127"/>
      <c r="I71" s="86"/>
    </row>
    <row r="72" spans="1:9" ht="15" customHeight="1" x14ac:dyDescent="0.25">
      <c r="A72" s="72"/>
      <c r="B72" s="1" t="s">
        <v>146</v>
      </c>
      <c r="C72" s="73"/>
      <c r="D72" s="128"/>
      <c r="E72" s="52"/>
      <c r="F72" s="129"/>
      <c r="G72" s="128"/>
      <c r="H72" s="129"/>
      <c r="I72" s="87"/>
    </row>
    <row r="73" spans="1:9" ht="17.25" customHeight="1" x14ac:dyDescent="0.25">
      <c r="A73" s="72"/>
      <c r="B73" s="1" t="s">
        <v>147</v>
      </c>
      <c r="C73" s="73"/>
      <c r="D73" s="128"/>
      <c r="E73" s="52"/>
      <c r="F73" s="129"/>
      <c r="G73" s="128"/>
      <c r="H73" s="129"/>
      <c r="I73" s="87"/>
    </row>
    <row r="74" spans="1:9" ht="46.5" customHeight="1" x14ac:dyDescent="0.25">
      <c r="A74" s="72"/>
      <c r="B74" s="1" t="s">
        <v>148</v>
      </c>
      <c r="C74" s="73"/>
      <c r="D74" s="128"/>
      <c r="E74" s="52"/>
      <c r="F74" s="129"/>
      <c r="G74" s="128"/>
      <c r="H74" s="129"/>
      <c r="I74" s="87"/>
    </row>
    <row r="75" spans="1:9" s="15" customFormat="1" ht="18.75" customHeight="1" x14ac:dyDescent="0.25">
      <c r="A75" s="72"/>
      <c r="B75" s="1" t="s">
        <v>149</v>
      </c>
      <c r="C75" s="73"/>
      <c r="D75" s="128"/>
      <c r="E75" s="52"/>
      <c r="F75" s="129"/>
      <c r="G75" s="128"/>
      <c r="H75" s="129"/>
      <c r="I75" s="87"/>
    </row>
    <row r="76" spans="1:9" s="15" customFormat="1" ht="30" customHeight="1" x14ac:dyDescent="0.25">
      <c r="A76" s="72"/>
      <c r="B76" s="1" t="s">
        <v>150</v>
      </c>
      <c r="C76" s="73"/>
      <c r="D76" s="128"/>
      <c r="E76" s="52"/>
      <c r="F76" s="129"/>
      <c r="G76" s="128"/>
      <c r="H76" s="129"/>
      <c r="I76" s="87"/>
    </row>
    <row r="77" spans="1:9" ht="31.5" customHeight="1" x14ac:dyDescent="0.25">
      <c r="A77" s="72"/>
      <c r="B77" s="1" t="s">
        <v>151</v>
      </c>
      <c r="C77" s="73"/>
      <c r="D77" s="128"/>
      <c r="E77" s="52"/>
      <c r="F77" s="129"/>
      <c r="G77" s="128"/>
      <c r="H77" s="129"/>
      <c r="I77" s="87"/>
    </row>
    <row r="78" spans="1:9" ht="31.5" customHeight="1" x14ac:dyDescent="0.25">
      <c r="A78" s="72"/>
      <c r="B78" s="1" t="s">
        <v>152</v>
      </c>
      <c r="C78" s="73"/>
      <c r="D78" s="130"/>
      <c r="E78" s="131"/>
      <c r="F78" s="132"/>
      <c r="G78" s="130"/>
      <c r="H78" s="132"/>
      <c r="I78" s="87"/>
    </row>
    <row r="79" spans="1:9" ht="18.75" customHeight="1" x14ac:dyDescent="0.25">
      <c r="A79" s="72"/>
      <c r="B79" s="17" t="s">
        <v>1</v>
      </c>
      <c r="C79" s="4">
        <f>SUM(C71:C78)</f>
        <v>4</v>
      </c>
      <c r="D79" s="133">
        <f t="shared" ref="D79:G79" si="1">SUM(D71:D78)</f>
        <v>4</v>
      </c>
      <c r="E79" s="134"/>
      <c r="F79" s="135"/>
      <c r="G79" s="133">
        <f t="shared" si="1"/>
        <v>0</v>
      </c>
      <c r="H79" s="135"/>
      <c r="I79" s="88"/>
    </row>
    <row r="80" spans="1:9" ht="30" x14ac:dyDescent="0.25">
      <c r="A80" s="72" t="s">
        <v>521</v>
      </c>
      <c r="B80" s="1" t="s">
        <v>153</v>
      </c>
      <c r="C80" s="83">
        <v>4</v>
      </c>
      <c r="D80" s="125">
        <v>4</v>
      </c>
      <c r="E80" s="126"/>
      <c r="F80" s="127"/>
      <c r="G80" s="125"/>
      <c r="H80" s="127"/>
      <c r="I80" s="86"/>
    </row>
    <row r="81" spans="1:9" s="15" customFormat="1" ht="30" x14ac:dyDescent="0.25">
      <c r="A81" s="72"/>
      <c r="B81" s="1" t="s">
        <v>154</v>
      </c>
      <c r="C81" s="84"/>
      <c r="D81" s="128"/>
      <c r="E81" s="52"/>
      <c r="F81" s="129"/>
      <c r="G81" s="128"/>
      <c r="H81" s="129"/>
      <c r="I81" s="87"/>
    </row>
    <row r="82" spans="1:9" s="15" customFormat="1" x14ac:dyDescent="0.25">
      <c r="A82" s="72"/>
      <c r="B82" s="1" t="s">
        <v>155</v>
      </c>
      <c r="C82" s="84"/>
      <c r="D82" s="128"/>
      <c r="E82" s="52"/>
      <c r="F82" s="129"/>
      <c r="G82" s="128"/>
      <c r="H82" s="129"/>
      <c r="I82" s="87"/>
    </row>
    <row r="83" spans="1:9" s="15" customFormat="1" ht="30" x14ac:dyDescent="0.25">
      <c r="A83" s="72"/>
      <c r="B83" s="1" t="s">
        <v>156</v>
      </c>
      <c r="C83" s="84"/>
      <c r="D83" s="128"/>
      <c r="E83" s="52"/>
      <c r="F83" s="129"/>
      <c r="G83" s="128"/>
      <c r="H83" s="129"/>
      <c r="I83" s="87"/>
    </row>
    <row r="84" spans="1:9" s="15" customFormat="1" x14ac:dyDescent="0.25">
      <c r="A84" s="72"/>
      <c r="B84" s="1" t="s">
        <v>157</v>
      </c>
      <c r="C84" s="84"/>
      <c r="D84" s="128"/>
      <c r="E84" s="52"/>
      <c r="F84" s="129"/>
      <c r="G84" s="128"/>
      <c r="H84" s="129"/>
      <c r="I84" s="87"/>
    </row>
    <row r="85" spans="1:9" s="15" customFormat="1" ht="30" x14ac:dyDescent="0.25">
      <c r="A85" s="72"/>
      <c r="B85" s="1" t="s">
        <v>158</v>
      </c>
      <c r="C85" s="84"/>
      <c r="D85" s="128"/>
      <c r="E85" s="52"/>
      <c r="F85" s="129"/>
      <c r="G85" s="128"/>
      <c r="H85" s="129"/>
      <c r="I85" s="87"/>
    </row>
    <row r="86" spans="1:9" s="15" customFormat="1" ht="30" x14ac:dyDescent="0.25">
      <c r="A86" s="72"/>
      <c r="B86" s="1" t="s">
        <v>159</v>
      </c>
      <c r="C86" s="84"/>
      <c r="D86" s="128"/>
      <c r="E86" s="52"/>
      <c r="F86" s="129"/>
      <c r="G86" s="128"/>
      <c r="H86" s="129"/>
      <c r="I86" s="87"/>
    </row>
    <row r="87" spans="1:9" s="15" customFormat="1" ht="30" x14ac:dyDescent="0.25">
      <c r="A87" s="72"/>
      <c r="B87" s="1" t="s">
        <v>160</v>
      </c>
      <c r="C87" s="84"/>
      <c r="D87" s="128"/>
      <c r="E87" s="52"/>
      <c r="F87" s="129"/>
      <c r="G87" s="128"/>
      <c r="H87" s="129"/>
      <c r="I87" s="87"/>
    </row>
    <row r="88" spans="1:9" s="15" customFormat="1" ht="45" x14ac:dyDescent="0.25">
      <c r="A88" s="72"/>
      <c r="B88" s="1" t="s">
        <v>161</v>
      </c>
      <c r="C88" s="84"/>
      <c r="D88" s="128"/>
      <c r="E88" s="52"/>
      <c r="F88" s="129"/>
      <c r="G88" s="128"/>
      <c r="H88" s="129"/>
      <c r="I88" s="87"/>
    </row>
    <row r="89" spans="1:9" s="15" customFormat="1" ht="30" x14ac:dyDescent="0.25">
      <c r="A89" s="72"/>
      <c r="B89" s="1" t="s">
        <v>162</v>
      </c>
      <c r="C89" s="84"/>
      <c r="D89" s="128"/>
      <c r="E89" s="52"/>
      <c r="F89" s="129"/>
      <c r="G89" s="128"/>
      <c r="H89" s="129"/>
      <c r="I89" s="87"/>
    </row>
    <row r="90" spans="1:9" s="15" customFormat="1" ht="45" x14ac:dyDescent="0.25">
      <c r="A90" s="72"/>
      <c r="B90" s="1" t="s">
        <v>163</v>
      </c>
      <c r="C90" s="84"/>
      <c r="D90" s="128"/>
      <c r="E90" s="52"/>
      <c r="F90" s="129"/>
      <c r="G90" s="128"/>
      <c r="H90" s="129"/>
      <c r="I90" s="87"/>
    </row>
    <row r="91" spans="1:9" s="15" customFormat="1" x14ac:dyDescent="0.25">
      <c r="A91" s="72"/>
      <c r="B91" s="1" t="s">
        <v>164</v>
      </c>
      <c r="C91" s="84"/>
      <c r="D91" s="128"/>
      <c r="E91" s="52"/>
      <c r="F91" s="129"/>
      <c r="G91" s="128"/>
      <c r="H91" s="129"/>
      <c r="I91" s="87"/>
    </row>
    <row r="92" spans="1:9" s="15" customFormat="1" ht="30" x14ac:dyDescent="0.25">
      <c r="A92" s="72"/>
      <c r="B92" s="1" t="s">
        <v>165</v>
      </c>
      <c r="C92" s="84"/>
      <c r="D92" s="128"/>
      <c r="E92" s="52"/>
      <c r="F92" s="129"/>
      <c r="G92" s="128"/>
      <c r="H92" s="129"/>
      <c r="I92" s="87"/>
    </row>
    <row r="93" spans="1:9" s="15" customFormat="1" ht="45" x14ac:dyDescent="0.25">
      <c r="A93" s="72"/>
      <c r="B93" s="1" t="s">
        <v>166</v>
      </c>
      <c r="C93" s="84"/>
      <c r="D93" s="128"/>
      <c r="E93" s="52"/>
      <c r="F93" s="129"/>
      <c r="G93" s="128"/>
      <c r="H93" s="129"/>
      <c r="I93" s="87"/>
    </row>
    <row r="94" spans="1:9" s="15" customFormat="1" ht="30" x14ac:dyDescent="0.25">
      <c r="A94" s="72"/>
      <c r="B94" s="1" t="s">
        <v>167</v>
      </c>
      <c r="C94" s="84"/>
      <c r="D94" s="128"/>
      <c r="E94" s="52"/>
      <c r="F94" s="129"/>
      <c r="G94" s="128"/>
      <c r="H94" s="129"/>
      <c r="I94" s="87"/>
    </row>
    <row r="95" spans="1:9" s="15" customFormat="1" ht="30" x14ac:dyDescent="0.25">
      <c r="A95" s="72"/>
      <c r="B95" s="1" t="s">
        <v>168</v>
      </c>
      <c r="C95" s="84"/>
      <c r="D95" s="128"/>
      <c r="E95" s="52"/>
      <c r="F95" s="129"/>
      <c r="G95" s="128"/>
      <c r="H95" s="129"/>
      <c r="I95" s="87"/>
    </row>
    <row r="96" spans="1:9" s="15" customFormat="1" ht="30" x14ac:dyDescent="0.25">
      <c r="A96" s="72"/>
      <c r="B96" s="1" t="s">
        <v>169</v>
      </c>
      <c r="C96" s="84"/>
      <c r="D96" s="128"/>
      <c r="E96" s="52"/>
      <c r="F96" s="129"/>
      <c r="G96" s="128"/>
      <c r="H96" s="129"/>
      <c r="I96" s="87"/>
    </row>
    <row r="97" spans="1:9" s="15" customFormat="1" ht="30" x14ac:dyDescent="0.25">
      <c r="A97" s="72"/>
      <c r="B97" s="1" t="s">
        <v>170</v>
      </c>
      <c r="C97" s="84"/>
      <c r="D97" s="128"/>
      <c r="E97" s="52"/>
      <c r="F97" s="129"/>
      <c r="G97" s="128"/>
      <c r="H97" s="129"/>
      <c r="I97" s="87"/>
    </row>
    <row r="98" spans="1:9" s="15" customFormat="1" ht="30" x14ac:dyDescent="0.25">
      <c r="A98" s="72"/>
      <c r="B98" s="1" t="s">
        <v>171</v>
      </c>
      <c r="C98" s="84"/>
      <c r="D98" s="128"/>
      <c r="E98" s="52"/>
      <c r="F98" s="129"/>
      <c r="G98" s="128"/>
      <c r="H98" s="129"/>
      <c r="I98" s="87"/>
    </row>
    <row r="99" spans="1:9" s="15" customFormat="1" x14ac:dyDescent="0.25">
      <c r="A99" s="72"/>
      <c r="B99" s="1" t="s">
        <v>172</v>
      </c>
      <c r="C99" s="84"/>
      <c r="D99" s="128"/>
      <c r="E99" s="52"/>
      <c r="F99" s="129"/>
      <c r="G99" s="128"/>
      <c r="H99" s="129"/>
      <c r="I99" s="87"/>
    </row>
    <row r="100" spans="1:9" s="15" customFormat="1" ht="45" x14ac:dyDescent="0.25">
      <c r="A100" s="72"/>
      <c r="B100" s="1" t="s">
        <v>173</v>
      </c>
      <c r="C100" s="84"/>
      <c r="D100" s="128"/>
      <c r="E100" s="52"/>
      <c r="F100" s="129"/>
      <c r="G100" s="128"/>
      <c r="H100" s="129"/>
      <c r="I100" s="87"/>
    </row>
    <row r="101" spans="1:9" s="15" customFormat="1" ht="30" x14ac:dyDescent="0.25">
      <c r="A101" s="72"/>
      <c r="B101" s="1" t="s">
        <v>174</v>
      </c>
      <c r="C101" s="84"/>
      <c r="D101" s="128"/>
      <c r="E101" s="52"/>
      <c r="F101" s="129"/>
      <c r="G101" s="128"/>
      <c r="H101" s="129"/>
      <c r="I101" s="87"/>
    </row>
    <row r="102" spans="1:9" s="15" customFormat="1" ht="30" x14ac:dyDescent="0.25">
      <c r="A102" s="72"/>
      <c r="B102" s="1" t="s">
        <v>175</v>
      </c>
      <c r="C102" s="84"/>
      <c r="D102" s="128"/>
      <c r="E102" s="52"/>
      <c r="F102" s="129"/>
      <c r="G102" s="128"/>
      <c r="H102" s="129"/>
      <c r="I102" s="87"/>
    </row>
    <row r="103" spans="1:9" s="15" customFormat="1" ht="30" x14ac:dyDescent="0.25">
      <c r="A103" s="72"/>
      <c r="B103" s="1" t="s">
        <v>176</v>
      </c>
      <c r="C103" s="84"/>
      <c r="D103" s="128"/>
      <c r="E103" s="52"/>
      <c r="F103" s="129"/>
      <c r="G103" s="128"/>
      <c r="H103" s="129"/>
      <c r="I103" s="87"/>
    </row>
    <row r="104" spans="1:9" s="15" customFormat="1" ht="30" x14ac:dyDescent="0.25">
      <c r="A104" s="72"/>
      <c r="B104" s="1" t="s">
        <v>177</v>
      </c>
      <c r="C104" s="84"/>
      <c r="D104" s="128"/>
      <c r="E104" s="52"/>
      <c r="F104" s="129"/>
      <c r="G104" s="128"/>
      <c r="H104" s="129"/>
      <c r="I104" s="87"/>
    </row>
    <row r="105" spans="1:9" s="15" customFormat="1" ht="30" x14ac:dyDescent="0.25">
      <c r="A105" s="72"/>
      <c r="B105" s="1" t="s">
        <v>178</v>
      </c>
      <c r="C105" s="84"/>
      <c r="D105" s="128"/>
      <c r="E105" s="52"/>
      <c r="F105" s="129"/>
      <c r="G105" s="128"/>
      <c r="H105" s="129"/>
      <c r="I105" s="87"/>
    </row>
    <row r="106" spans="1:9" s="15" customFormat="1" ht="30" x14ac:dyDescent="0.25">
      <c r="A106" s="72"/>
      <c r="B106" s="1" t="s">
        <v>179</v>
      </c>
      <c r="C106" s="84"/>
      <c r="D106" s="128"/>
      <c r="E106" s="52"/>
      <c r="F106" s="129"/>
      <c r="G106" s="128"/>
      <c r="H106" s="129"/>
      <c r="I106" s="87"/>
    </row>
    <row r="107" spans="1:9" s="15" customFormat="1" ht="30" x14ac:dyDescent="0.25">
      <c r="A107" s="72"/>
      <c r="B107" s="1" t="s">
        <v>180</v>
      </c>
      <c r="C107" s="84"/>
      <c r="D107" s="128"/>
      <c r="E107" s="52"/>
      <c r="F107" s="129"/>
      <c r="G107" s="128"/>
      <c r="H107" s="129"/>
      <c r="I107" s="87"/>
    </row>
    <row r="108" spans="1:9" s="15" customFormat="1" ht="30" x14ac:dyDescent="0.25">
      <c r="A108" s="72"/>
      <c r="B108" s="1" t="s">
        <v>181</v>
      </c>
      <c r="C108" s="84"/>
      <c r="D108" s="128"/>
      <c r="E108" s="52"/>
      <c r="F108" s="129"/>
      <c r="G108" s="128"/>
      <c r="H108" s="129"/>
      <c r="I108" s="87"/>
    </row>
    <row r="109" spans="1:9" ht="30.75" customHeight="1" x14ac:dyDescent="0.25">
      <c r="A109" s="72"/>
      <c r="B109" s="1" t="s">
        <v>182</v>
      </c>
      <c r="C109" s="84"/>
      <c r="D109" s="128"/>
      <c r="E109" s="52"/>
      <c r="F109" s="129"/>
      <c r="G109" s="128"/>
      <c r="H109" s="129"/>
      <c r="I109" s="87"/>
    </row>
    <row r="110" spans="1:9" ht="32.25" customHeight="1" x14ac:dyDescent="0.25">
      <c r="A110" s="72"/>
      <c r="B110" s="1" t="s">
        <v>183</v>
      </c>
      <c r="C110" s="84"/>
      <c r="D110" s="128"/>
      <c r="E110" s="52"/>
      <c r="F110" s="129"/>
      <c r="G110" s="128"/>
      <c r="H110" s="129"/>
      <c r="I110" s="87"/>
    </row>
    <row r="111" spans="1:9" x14ac:dyDescent="0.25">
      <c r="A111" s="72"/>
      <c r="B111" s="1" t="s">
        <v>184</v>
      </c>
      <c r="C111" s="84"/>
      <c r="D111" s="128"/>
      <c r="E111" s="52"/>
      <c r="F111" s="129"/>
      <c r="G111" s="128"/>
      <c r="H111" s="129"/>
      <c r="I111" s="87"/>
    </row>
    <row r="112" spans="1:9" ht="30" x14ac:dyDescent="0.25">
      <c r="A112" s="72"/>
      <c r="B112" s="1" t="s">
        <v>185</v>
      </c>
      <c r="C112" s="84"/>
      <c r="D112" s="128"/>
      <c r="E112" s="52"/>
      <c r="F112" s="129"/>
      <c r="G112" s="128"/>
      <c r="H112" s="129"/>
      <c r="I112" s="87"/>
    </row>
    <row r="113" spans="1:9" ht="28.5" customHeight="1" x14ac:dyDescent="0.25">
      <c r="A113" s="72"/>
      <c r="B113" s="1" t="s">
        <v>186</v>
      </c>
      <c r="C113" s="85"/>
      <c r="D113" s="130"/>
      <c r="E113" s="131"/>
      <c r="F113" s="132"/>
      <c r="G113" s="130"/>
      <c r="H113" s="132"/>
      <c r="I113" s="87"/>
    </row>
    <row r="114" spans="1:9" ht="15.75" x14ac:dyDescent="0.25">
      <c r="A114" s="72"/>
      <c r="B114" s="17" t="s">
        <v>1</v>
      </c>
      <c r="C114" s="4">
        <f>SUM(C80:C113)</f>
        <v>4</v>
      </c>
      <c r="D114" s="133">
        <f t="shared" ref="D114:G114" si="2">SUM(D80:D113)</f>
        <v>4</v>
      </c>
      <c r="E114" s="134"/>
      <c r="F114" s="135"/>
      <c r="G114" s="133">
        <f t="shared" si="2"/>
        <v>0</v>
      </c>
      <c r="H114" s="135"/>
      <c r="I114" s="88"/>
    </row>
    <row r="115" spans="1:9" x14ac:dyDescent="0.25">
      <c r="A115" s="72" t="s">
        <v>522</v>
      </c>
      <c r="B115" s="1" t="s">
        <v>187</v>
      </c>
      <c r="C115" s="73">
        <v>4</v>
      </c>
      <c r="D115" s="125">
        <v>4</v>
      </c>
      <c r="E115" s="126"/>
      <c r="F115" s="127"/>
      <c r="G115" s="125"/>
      <c r="H115" s="127"/>
      <c r="I115" s="86"/>
    </row>
    <row r="116" spans="1:9" s="15" customFormat="1" ht="30" x14ac:dyDescent="0.25">
      <c r="A116" s="72"/>
      <c r="B116" s="1" t="s">
        <v>188</v>
      </c>
      <c r="C116" s="73"/>
      <c r="D116" s="128"/>
      <c r="E116" s="52"/>
      <c r="F116" s="129"/>
      <c r="G116" s="128"/>
      <c r="H116" s="129"/>
      <c r="I116" s="87"/>
    </row>
    <row r="117" spans="1:9" s="15" customFormat="1" x14ac:dyDescent="0.25">
      <c r="A117" s="72"/>
      <c r="B117" s="1" t="s">
        <v>189</v>
      </c>
      <c r="C117" s="73"/>
      <c r="D117" s="128"/>
      <c r="E117" s="52"/>
      <c r="F117" s="129"/>
      <c r="G117" s="128"/>
      <c r="H117" s="129"/>
      <c r="I117" s="87"/>
    </row>
    <row r="118" spans="1:9" s="15" customFormat="1" ht="30" x14ac:dyDescent="0.25">
      <c r="A118" s="72"/>
      <c r="B118" s="1" t="s">
        <v>190</v>
      </c>
      <c r="C118" s="73"/>
      <c r="D118" s="128"/>
      <c r="E118" s="52"/>
      <c r="F118" s="129"/>
      <c r="G118" s="128"/>
      <c r="H118" s="129"/>
      <c r="I118" s="87"/>
    </row>
    <row r="119" spans="1:9" s="15" customFormat="1" ht="30" x14ac:dyDescent="0.25">
      <c r="A119" s="72"/>
      <c r="B119" s="1" t="s">
        <v>191</v>
      </c>
      <c r="C119" s="73"/>
      <c r="D119" s="128"/>
      <c r="E119" s="52"/>
      <c r="F119" s="129"/>
      <c r="G119" s="128"/>
      <c r="H119" s="129"/>
      <c r="I119" s="87"/>
    </row>
    <row r="120" spans="1:9" s="15" customFormat="1" ht="30" x14ac:dyDescent="0.25">
      <c r="A120" s="72"/>
      <c r="B120" s="1" t="s">
        <v>192</v>
      </c>
      <c r="C120" s="73"/>
      <c r="D120" s="128"/>
      <c r="E120" s="52"/>
      <c r="F120" s="129"/>
      <c r="G120" s="128"/>
      <c r="H120" s="129"/>
      <c r="I120" s="87"/>
    </row>
    <row r="121" spans="1:9" s="15" customFormat="1" x14ac:dyDescent="0.25">
      <c r="A121" s="72"/>
      <c r="B121" s="1" t="s">
        <v>193</v>
      </c>
      <c r="C121" s="73"/>
      <c r="D121" s="128"/>
      <c r="E121" s="52"/>
      <c r="F121" s="129"/>
      <c r="G121" s="128"/>
      <c r="H121" s="129"/>
      <c r="I121" s="87"/>
    </row>
    <row r="122" spans="1:9" s="15" customFormat="1" ht="75" x14ac:dyDescent="0.25">
      <c r="A122" s="72"/>
      <c r="B122" s="16" t="s">
        <v>194</v>
      </c>
      <c r="C122" s="73"/>
      <c r="D122" s="128"/>
      <c r="E122" s="52"/>
      <c r="F122" s="129"/>
      <c r="G122" s="128"/>
      <c r="H122" s="129"/>
      <c r="I122" s="87"/>
    </row>
    <row r="123" spans="1:9" s="15" customFormat="1" x14ac:dyDescent="0.25">
      <c r="A123" s="72"/>
      <c r="B123" s="1" t="s">
        <v>195</v>
      </c>
      <c r="C123" s="73"/>
      <c r="D123" s="128"/>
      <c r="E123" s="52"/>
      <c r="F123" s="129"/>
      <c r="G123" s="128"/>
      <c r="H123" s="129"/>
      <c r="I123" s="87"/>
    </row>
    <row r="124" spans="1:9" s="15" customFormat="1" ht="30" x14ac:dyDescent="0.25">
      <c r="A124" s="72"/>
      <c r="B124" s="1" t="s">
        <v>196</v>
      </c>
      <c r="C124" s="73"/>
      <c r="D124" s="128"/>
      <c r="E124" s="52"/>
      <c r="F124" s="129"/>
      <c r="G124" s="128"/>
      <c r="H124" s="129"/>
      <c r="I124" s="87"/>
    </row>
    <row r="125" spans="1:9" s="15" customFormat="1" ht="30" x14ac:dyDescent="0.25">
      <c r="A125" s="72"/>
      <c r="B125" s="1" t="s">
        <v>197</v>
      </c>
      <c r="C125" s="73"/>
      <c r="D125" s="128"/>
      <c r="E125" s="52"/>
      <c r="F125" s="129"/>
      <c r="G125" s="128"/>
      <c r="H125" s="129"/>
      <c r="I125" s="87"/>
    </row>
    <row r="126" spans="1:9" s="15" customFormat="1" ht="45" x14ac:dyDescent="0.25">
      <c r="A126" s="72"/>
      <c r="B126" s="1" t="s">
        <v>198</v>
      </c>
      <c r="C126" s="73"/>
      <c r="D126" s="128"/>
      <c r="E126" s="52"/>
      <c r="F126" s="129"/>
      <c r="G126" s="128"/>
      <c r="H126" s="129"/>
      <c r="I126" s="87"/>
    </row>
    <row r="127" spans="1:9" s="15" customFormat="1" x14ac:dyDescent="0.25">
      <c r="A127" s="72"/>
      <c r="B127" s="1" t="s">
        <v>199</v>
      </c>
      <c r="C127" s="73"/>
      <c r="D127" s="128"/>
      <c r="E127" s="52"/>
      <c r="F127" s="129"/>
      <c r="G127" s="128"/>
      <c r="H127" s="129"/>
      <c r="I127" s="87"/>
    </row>
    <row r="128" spans="1:9" s="15" customFormat="1" ht="30" x14ac:dyDescent="0.25">
      <c r="A128" s="72"/>
      <c r="B128" s="1" t="s">
        <v>200</v>
      </c>
      <c r="C128" s="73"/>
      <c r="D128" s="128"/>
      <c r="E128" s="52"/>
      <c r="F128" s="129"/>
      <c r="G128" s="128"/>
      <c r="H128" s="129"/>
      <c r="I128" s="87"/>
    </row>
    <row r="129" spans="1:9" s="15" customFormat="1" ht="45" x14ac:dyDescent="0.25">
      <c r="A129" s="72"/>
      <c r="B129" s="1" t="s">
        <v>201</v>
      </c>
      <c r="C129" s="73"/>
      <c r="D129" s="128"/>
      <c r="E129" s="52"/>
      <c r="F129" s="129"/>
      <c r="G129" s="128"/>
      <c r="H129" s="129"/>
      <c r="I129" s="87"/>
    </row>
    <row r="130" spans="1:9" s="15" customFormat="1" ht="30" x14ac:dyDescent="0.25">
      <c r="A130" s="72"/>
      <c r="B130" s="1" t="s">
        <v>202</v>
      </c>
      <c r="C130" s="73"/>
      <c r="D130" s="128"/>
      <c r="E130" s="52"/>
      <c r="F130" s="129"/>
      <c r="G130" s="128"/>
      <c r="H130" s="129"/>
      <c r="I130" s="87"/>
    </row>
    <row r="131" spans="1:9" s="15" customFormat="1" ht="30" x14ac:dyDescent="0.25">
      <c r="A131" s="72"/>
      <c r="B131" s="1" t="s">
        <v>203</v>
      </c>
      <c r="C131" s="73"/>
      <c r="D131" s="130"/>
      <c r="E131" s="131"/>
      <c r="F131" s="132"/>
      <c r="G131" s="130"/>
      <c r="H131" s="132"/>
      <c r="I131" s="87"/>
    </row>
    <row r="132" spans="1:9" ht="15.75" x14ac:dyDescent="0.25">
      <c r="A132" s="72"/>
      <c r="B132" s="17" t="s">
        <v>1</v>
      </c>
      <c r="C132" s="4">
        <f>SUM(C115:C131)</f>
        <v>4</v>
      </c>
      <c r="D132" s="133">
        <f t="shared" ref="D132:G132" si="3">SUM(D115:D131)</f>
        <v>4</v>
      </c>
      <c r="E132" s="134"/>
      <c r="F132" s="135"/>
      <c r="G132" s="133">
        <f t="shared" si="3"/>
        <v>0</v>
      </c>
      <c r="H132" s="135"/>
      <c r="I132" s="88"/>
    </row>
    <row r="133" spans="1:9" ht="18" customHeight="1" x14ac:dyDescent="0.25">
      <c r="A133" s="72" t="s">
        <v>523</v>
      </c>
      <c r="B133" s="1" t="s">
        <v>204</v>
      </c>
      <c r="C133" s="73">
        <v>4</v>
      </c>
      <c r="D133" s="125">
        <v>4</v>
      </c>
      <c r="E133" s="126"/>
      <c r="F133" s="127"/>
      <c r="G133" s="125"/>
      <c r="H133" s="127"/>
      <c r="I133" s="86"/>
    </row>
    <row r="134" spans="1:9" ht="30" x14ac:dyDescent="0.25">
      <c r="A134" s="72"/>
      <c r="B134" s="1" t="s">
        <v>205</v>
      </c>
      <c r="C134" s="73"/>
      <c r="D134" s="128"/>
      <c r="E134" s="52"/>
      <c r="F134" s="129"/>
      <c r="G134" s="128"/>
      <c r="H134" s="129"/>
      <c r="I134" s="87"/>
    </row>
    <row r="135" spans="1:9" ht="30" x14ac:dyDescent="0.25">
      <c r="A135" s="72"/>
      <c r="B135" s="1" t="s">
        <v>206</v>
      </c>
      <c r="C135" s="73"/>
      <c r="D135" s="128"/>
      <c r="E135" s="52"/>
      <c r="F135" s="129"/>
      <c r="G135" s="128"/>
      <c r="H135" s="129"/>
      <c r="I135" s="87"/>
    </row>
    <row r="136" spans="1:9" ht="30" x14ac:dyDescent="0.25">
      <c r="A136" s="72"/>
      <c r="B136" s="1" t="s">
        <v>207</v>
      </c>
      <c r="C136" s="73"/>
      <c r="D136" s="128"/>
      <c r="E136" s="52"/>
      <c r="F136" s="129"/>
      <c r="G136" s="128"/>
      <c r="H136" s="129"/>
      <c r="I136" s="87"/>
    </row>
    <row r="137" spans="1:9" ht="45" x14ac:dyDescent="0.25">
      <c r="A137" s="72"/>
      <c r="B137" s="1" t="s">
        <v>208</v>
      </c>
      <c r="C137" s="73"/>
      <c r="D137" s="128"/>
      <c r="E137" s="52"/>
      <c r="F137" s="129"/>
      <c r="G137" s="128"/>
      <c r="H137" s="129"/>
      <c r="I137" s="87"/>
    </row>
    <row r="138" spans="1:9" ht="27.75" customHeight="1" x14ac:dyDescent="0.25">
      <c r="A138" s="72"/>
      <c r="B138" s="1" t="s">
        <v>209</v>
      </c>
      <c r="C138" s="73"/>
      <c r="D138" s="128"/>
      <c r="E138" s="52"/>
      <c r="F138" s="129"/>
      <c r="G138" s="128"/>
      <c r="H138" s="129"/>
      <c r="I138" s="87"/>
    </row>
    <row r="139" spans="1:9" ht="30" x14ac:dyDescent="0.25">
      <c r="A139" s="72"/>
      <c r="B139" s="1" t="s">
        <v>210</v>
      </c>
      <c r="C139" s="73"/>
      <c r="D139" s="128"/>
      <c r="E139" s="52"/>
      <c r="F139" s="129"/>
      <c r="G139" s="128"/>
      <c r="H139" s="129"/>
      <c r="I139" s="87"/>
    </row>
    <row r="140" spans="1:9" ht="60" x14ac:dyDescent="0.25">
      <c r="A140" s="72"/>
      <c r="B140" s="1" t="s">
        <v>211</v>
      </c>
      <c r="C140" s="73"/>
      <c r="D140" s="130"/>
      <c r="E140" s="131"/>
      <c r="F140" s="132"/>
      <c r="G140" s="130"/>
      <c r="H140" s="132"/>
      <c r="I140" s="87"/>
    </row>
    <row r="141" spans="1:9" ht="15.75" x14ac:dyDescent="0.25">
      <c r="A141" s="72"/>
      <c r="B141" s="17" t="s">
        <v>1</v>
      </c>
      <c r="C141" s="4">
        <f>SUM(C133:C140)</f>
        <v>4</v>
      </c>
      <c r="D141" s="133">
        <f t="shared" ref="D141:G141" si="4">SUM(D133:D140)</f>
        <v>4</v>
      </c>
      <c r="E141" s="134"/>
      <c r="F141" s="135"/>
      <c r="G141" s="133">
        <f t="shared" si="4"/>
        <v>0</v>
      </c>
      <c r="H141" s="135"/>
      <c r="I141" s="88"/>
    </row>
    <row r="142" spans="1:9" ht="21" customHeight="1" x14ac:dyDescent="0.25">
      <c r="A142" s="72" t="s">
        <v>524</v>
      </c>
      <c r="B142" s="9" t="s">
        <v>212</v>
      </c>
      <c r="C142" s="83">
        <v>4</v>
      </c>
      <c r="D142" s="125">
        <v>4</v>
      </c>
      <c r="E142" s="126"/>
      <c r="F142" s="127"/>
      <c r="G142" s="125"/>
      <c r="H142" s="127"/>
      <c r="I142" s="86"/>
    </row>
    <row r="143" spans="1:9" ht="20.25" customHeight="1" x14ac:dyDescent="0.25">
      <c r="A143" s="72"/>
      <c r="B143" s="9" t="s">
        <v>213</v>
      </c>
      <c r="C143" s="84"/>
      <c r="D143" s="128"/>
      <c r="E143" s="52"/>
      <c r="F143" s="129"/>
      <c r="G143" s="128"/>
      <c r="H143" s="129"/>
      <c r="I143" s="87"/>
    </row>
    <row r="144" spans="1:9" ht="30" x14ac:dyDescent="0.25">
      <c r="A144" s="72"/>
      <c r="B144" s="9" t="s">
        <v>214</v>
      </c>
      <c r="C144" s="84"/>
      <c r="D144" s="128"/>
      <c r="E144" s="52"/>
      <c r="F144" s="129"/>
      <c r="G144" s="128"/>
      <c r="H144" s="129"/>
      <c r="I144" s="87"/>
    </row>
    <row r="145" spans="1:9" ht="30" x14ac:dyDescent="0.25">
      <c r="A145" s="72"/>
      <c r="B145" s="9" t="s">
        <v>215</v>
      </c>
      <c r="C145" s="84"/>
      <c r="D145" s="128"/>
      <c r="E145" s="52"/>
      <c r="F145" s="129"/>
      <c r="G145" s="128"/>
      <c r="H145" s="129"/>
      <c r="I145" s="87"/>
    </row>
    <row r="146" spans="1:9" ht="30" x14ac:dyDescent="0.25">
      <c r="A146" s="72"/>
      <c r="B146" s="9" t="s">
        <v>216</v>
      </c>
      <c r="C146" s="84"/>
      <c r="D146" s="128"/>
      <c r="E146" s="52"/>
      <c r="F146" s="129"/>
      <c r="G146" s="128"/>
      <c r="H146" s="129"/>
      <c r="I146" s="87"/>
    </row>
    <row r="147" spans="1:9" ht="29.25" customHeight="1" x14ac:dyDescent="0.25">
      <c r="A147" s="72"/>
      <c r="B147" s="9" t="s">
        <v>217</v>
      </c>
      <c r="C147" s="84"/>
      <c r="D147" s="128"/>
      <c r="E147" s="52"/>
      <c r="F147" s="129"/>
      <c r="G147" s="128"/>
      <c r="H147" s="129"/>
      <c r="I147" s="87"/>
    </row>
    <row r="148" spans="1:9" ht="30" x14ac:dyDescent="0.25">
      <c r="A148" s="72"/>
      <c r="B148" s="9" t="s">
        <v>218</v>
      </c>
      <c r="C148" s="85"/>
      <c r="D148" s="130"/>
      <c r="E148" s="131"/>
      <c r="F148" s="132"/>
      <c r="G148" s="130"/>
      <c r="H148" s="132"/>
      <c r="I148" s="87"/>
    </row>
    <row r="149" spans="1:9" ht="17.25" customHeight="1" x14ac:dyDescent="0.25">
      <c r="A149" s="72"/>
      <c r="B149" s="17" t="s">
        <v>1</v>
      </c>
      <c r="C149" s="4">
        <f>SUM(C142:C148)</f>
        <v>4</v>
      </c>
      <c r="D149" s="133">
        <f t="shared" ref="D149:G149" si="5">SUM(D142:D148)</f>
        <v>4</v>
      </c>
      <c r="E149" s="134"/>
      <c r="F149" s="135"/>
      <c r="G149" s="133">
        <f t="shared" si="5"/>
        <v>0</v>
      </c>
      <c r="H149" s="135"/>
      <c r="I149" s="88"/>
    </row>
    <row r="150" spans="1:9" ht="18.75" customHeight="1" x14ac:dyDescent="0.25">
      <c r="A150" s="72" t="s">
        <v>525</v>
      </c>
      <c r="B150" s="1" t="s">
        <v>219</v>
      </c>
      <c r="C150" s="73">
        <v>4</v>
      </c>
      <c r="D150" s="125">
        <v>4</v>
      </c>
      <c r="E150" s="126"/>
      <c r="F150" s="127"/>
      <c r="G150" s="125"/>
      <c r="H150" s="127"/>
      <c r="I150" s="86"/>
    </row>
    <row r="151" spans="1:9" x14ac:dyDescent="0.25">
      <c r="A151" s="72"/>
      <c r="B151" s="1" t="s">
        <v>220</v>
      </c>
      <c r="C151" s="73"/>
      <c r="D151" s="128"/>
      <c r="E151" s="52"/>
      <c r="F151" s="129"/>
      <c r="G151" s="128"/>
      <c r="H151" s="129"/>
      <c r="I151" s="87"/>
    </row>
    <row r="152" spans="1:9" ht="30" x14ac:dyDescent="0.25">
      <c r="A152" s="72"/>
      <c r="B152" s="1" t="s">
        <v>221</v>
      </c>
      <c r="C152" s="73"/>
      <c r="D152" s="128"/>
      <c r="E152" s="52"/>
      <c r="F152" s="129"/>
      <c r="G152" s="128"/>
      <c r="H152" s="129"/>
      <c r="I152" s="87"/>
    </row>
    <row r="153" spans="1:9" x14ac:dyDescent="0.25">
      <c r="A153" s="72"/>
      <c r="B153" s="1" t="s">
        <v>222</v>
      </c>
      <c r="C153" s="73"/>
      <c r="D153" s="128"/>
      <c r="E153" s="52"/>
      <c r="F153" s="129"/>
      <c r="G153" s="128"/>
      <c r="H153" s="129"/>
      <c r="I153" s="87"/>
    </row>
    <row r="154" spans="1:9" ht="30" x14ac:dyDescent="0.25">
      <c r="A154" s="72"/>
      <c r="B154" s="1" t="s">
        <v>223</v>
      </c>
      <c r="C154" s="73"/>
      <c r="D154" s="128"/>
      <c r="E154" s="52"/>
      <c r="F154" s="129"/>
      <c r="G154" s="128"/>
      <c r="H154" s="129"/>
      <c r="I154" s="87"/>
    </row>
    <row r="155" spans="1:9" s="15" customFormat="1" ht="30" x14ac:dyDescent="0.25">
      <c r="A155" s="72"/>
      <c r="B155" s="1" t="s">
        <v>224</v>
      </c>
      <c r="C155" s="73"/>
      <c r="D155" s="128"/>
      <c r="E155" s="52"/>
      <c r="F155" s="129"/>
      <c r="G155" s="128"/>
      <c r="H155" s="129"/>
      <c r="I155" s="87"/>
    </row>
    <row r="156" spans="1:9" s="15" customFormat="1" x14ac:dyDescent="0.25">
      <c r="A156" s="72"/>
      <c r="B156" s="1" t="s">
        <v>225</v>
      </c>
      <c r="C156" s="73"/>
      <c r="D156" s="128"/>
      <c r="E156" s="52"/>
      <c r="F156" s="129"/>
      <c r="G156" s="128"/>
      <c r="H156" s="129"/>
      <c r="I156" s="87"/>
    </row>
    <row r="157" spans="1:9" x14ac:dyDescent="0.25">
      <c r="A157" s="72"/>
      <c r="B157" s="1" t="s">
        <v>226</v>
      </c>
      <c r="C157" s="73"/>
      <c r="D157" s="128"/>
      <c r="E157" s="52"/>
      <c r="F157" s="129"/>
      <c r="G157" s="128"/>
      <c r="H157" s="129"/>
      <c r="I157" s="87"/>
    </row>
    <row r="158" spans="1:9" ht="30" x14ac:dyDescent="0.25">
      <c r="A158" s="72"/>
      <c r="B158" s="1" t="s">
        <v>227</v>
      </c>
      <c r="C158" s="73"/>
      <c r="D158" s="130"/>
      <c r="E158" s="131"/>
      <c r="F158" s="132"/>
      <c r="G158" s="130"/>
      <c r="H158" s="132"/>
      <c r="I158" s="87"/>
    </row>
    <row r="159" spans="1:9" ht="15.75" x14ac:dyDescent="0.25">
      <c r="A159" s="72"/>
      <c r="B159" s="17" t="s">
        <v>1</v>
      </c>
      <c r="C159" s="4">
        <f>SUM(C150:C158)</f>
        <v>4</v>
      </c>
      <c r="D159" s="133">
        <f t="shared" ref="D159:G159" si="6">SUM(D150:D158)</f>
        <v>4</v>
      </c>
      <c r="E159" s="134"/>
      <c r="F159" s="135"/>
      <c r="G159" s="133">
        <f t="shared" si="6"/>
        <v>0</v>
      </c>
      <c r="H159" s="135"/>
      <c r="I159" s="88"/>
    </row>
    <row r="160" spans="1:9" ht="30" x14ac:dyDescent="0.25">
      <c r="A160" s="72" t="s">
        <v>526</v>
      </c>
      <c r="B160" s="1" t="s">
        <v>228</v>
      </c>
      <c r="C160" s="83">
        <v>2</v>
      </c>
      <c r="D160" s="125">
        <v>2</v>
      </c>
      <c r="E160" s="126"/>
      <c r="F160" s="127"/>
      <c r="G160" s="125"/>
      <c r="H160" s="127"/>
      <c r="I160" s="86"/>
    </row>
    <row r="161" spans="1:9" x14ac:dyDescent="0.25">
      <c r="A161" s="72"/>
      <c r="B161" s="1" t="s">
        <v>229</v>
      </c>
      <c r="C161" s="84"/>
      <c r="D161" s="128"/>
      <c r="E161" s="52"/>
      <c r="F161" s="129"/>
      <c r="G161" s="128"/>
      <c r="H161" s="129"/>
      <c r="I161" s="87"/>
    </row>
    <row r="162" spans="1:9" ht="30" x14ac:dyDescent="0.25">
      <c r="A162" s="72"/>
      <c r="B162" s="1" t="s">
        <v>230</v>
      </c>
      <c r="C162" s="84"/>
      <c r="D162" s="128"/>
      <c r="E162" s="52"/>
      <c r="F162" s="129"/>
      <c r="G162" s="128"/>
      <c r="H162" s="129"/>
      <c r="I162" s="87"/>
    </row>
    <row r="163" spans="1:9" ht="30" x14ac:dyDescent="0.25">
      <c r="A163" s="72"/>
      <c r="B163" s="1" t="s">
        <v>231</v>
      </c>
      <c r="C163" s="84"/>
      <c r="D163" s="128"/>
      <c r="E163" s="52"/>
      <c r="F163" s="129"/>
      <c r="G163" s="128"/>
      <c r="H163" s="129"/>
      <c r="I163" s="87"/>
    </row>
    <row r="164" spans="1:9" ht="30" customHeight="1" x14ac:dyDescent="0.25">
      <c r="A164" s="72"/>
      <c r="B164" s="1" t="s">
        <v>232</v>
      </c>
      <c r="C164" s="84"/>
      <c r="D164" s="128"/>
      <c r="E164" s="52"/>
      <c r="F164" s="129"/>
      <c r="G164" s="128"/>
      <c r="H164" s="129"/>
      <c r="I164" s="87"/>
    </row>
    <row r="165" spans="1:9" ht="27.75" customHeight="1" x14ac:dyDescent="0.25">
      <c r="A165" s="72"/>
      <c r="B165" s="1" t="s">
        <v>233</v>
      </c>
      <c r="C165" s="84"/>
      <c r="D165" s="128"/>
      <c r="E165" s="52"/>
      <c r="F165" s="129"/>
      <c r="G165" s="128"/>
      <c r="H165" s="129"/>
      <c r="I165" s="87"/>
    </row>
    <row r="166" spans="1:9" ht="16.5" customHeight="1" x14ac:dyDescent="0.25">
      <c r="A166" s="72"/>
      <c r="B166" s="1" t="s">
        <v>234</v>
      </c>
      <c r="C166" s="85"/>
      <c r="D166" s="130"/>
      <c r="E166" s="131"/>
      <c r="F166" s="132"/>
      <c r="G166" s="130"/>
      <c r="H166" s="132"/>
      <c r="I166" s="87"/>
    </row>
    <row r="167" spans="1:9" ht="15.75" x14ac:dyDescent="0.25">
      <c r="A167" s="72"/>
      <c r="B167" s="17" t="s">
        <v>1</v>
      </c>
      <c r="C167" s="4">
        <f>SUM(C160:C166)</f>
        <v>2</v>
      </c>
      <c r="D167" s="133">
        <f t="shared" ref="D167:G167" si="7">SUM(D160:D166)</f>
        <v>2</v>
      </c>
      <c r="E167" s="134"/>
      <c r="F167" s="135"/>
      <c r="G167" s="133">
        <f t="shared" si="7"/>
        <v>0</v>
      </c>
      <c r="H167" s="135"/>
      <c r="I167" s="88"/>
    </row>
    <row r="168" spans="1:9" ht="30" x14ac:dyDescent="0.25">
      <c r="A168" s="72" t="s">
        <v>527</v>
      </c>
      <c r="B168" s="1" t="s">
        <v>235</v>
      </c>
      <c r="C168" s="73">
        <v>2</v>
      </c>
      <c r="D168" s="125">
        <v>2</v>
      </c>
      <c r="E168" s="126"/>
      <c r="F168" s="127"/>
      <c r="G168" s="125"/>
      <c r="H168" s="127"/>
      <c r="I168" s="86"/>
    </row>
    <row r="169" spans="1:9" ht="21" customHeight="1" x14ac:dyDescent="0.25">
      <c r="A169" s="72"/>
      <c r="B169" s="1" t="s">
        <v>236</v>
      </c>
      <c r="C169" s="73"/>
      <c r="D169" s="128"/>
      <c r="E169" s="52"/>
      <c r="F169" s="129"/>
      <c r="G169" s="128"/>
      <c r="H169" s="129"/>
      <c r="I169" s="87"/>
    </row>
    <row r="170" spans="1:9" ht="17.25" customHeight="1" x14ac:dyDescent="0.25">
      <c r="A170" s="72"/>
      <c r="B170" s="1" t="s">
        <v>237</v>
      </c>
      <c r="C170" s="73"/>
      <c r="D170" s="128"/>
      <c r="E170" s="52"/>
      <c r="F170" s="129"/>
      <c r="G170" s="128"/>
      <c r="H170" s="129"/>
      <c r="I170" s="87"/>
    </row>
    <row r="171" spans="1:9" x14ac:dyDescent="0.25">
      <c r="A171" s="72"/>
      <c r="B171" s="1" t="s">
        <v>238</v>
      </c>
      <c r="C171" s="73"/>
      <c r="D171" s="128"/>
      <c r="E171" s="52"/>
      <c r="F171" s="129"/>
      <c r="G171" s="128"/>
      <c r="H171" s="129"/>
      <c r="I171" s="87"/>
    </row>
    <row r="172" spans="1:9" ht="30.75" customHeight="1" x14ac:dyDescent="0.25">
      <c r="A172" s="72"/>
      <c r="B172" s="1" t="s">
        <v>239</v>
      </c>
      <c r="C172" s="73"/>
      <c r="D172" s="128"/>
      <c r="E172" s="52"/>
      <c r="F172" s="129"/>
      <c r="G172" s="128"/>
      <c r="H172" s="129"/>
      <c r="I172" s="87"/>
    </row>
    <row r="173" spans="1:9" x14ac:dyDescent="0.25">
      <c r="A173" s="72"/>
      <c r="B173" s="1" t="s">
        <v>240</v>
      </c>
      <c r="C173" s="73"/>
      <c r="D173" s="128"/>
      <c r="E173" s="52"/>
      <c r="F173" s="129"/>
      <c r="G173" s="128"/>
      <c r="H173" s="129"/>
      <c r="I173" s="87"/>
    </row>
    <row r="174" spans="1:9" ht="30" x14ac:dyDescent="0.25">
      <c r="A174" s="72"/>
      <c r="B174" s="1" t="s">
        <v>241</v>
      </c>
      <c r="C174" s="73"/>
      <c r="D174" s="128"/>
      <c r="E174" s="52"/>
      <c r="F174" s="129"/>
      <c r="G174" s="128"/>
      <c r="H174" s="129"/>
      <c r="I174" s="87"/>
    </row>
    <row r="175" spans="1:9" x14ac:dyDescent="0.25">
      <c r="A175" s="72"/>
      <c r="B175" s="1" t="s">
        <v>242</v>
      </c>
      <c r="C175" s="73"/>
      <c r="D175" s="128"/>
      <c r="E175" s="52"/>
      <c r="F175" s="129"/>
      <c r="G175" s="128"/>
      <c r="H175" s="129"/>
      <c r="I175" s="87"/>
    </row>
    <row r="176" spans="1:9" ht="30" x14ac:dyDescent="0.25">
      <c r="A176" s="72"/>
      <c r="B176" s="1" t="s">
        <v>243</v>
      </c>
      <c r="C176" s="73"/>
      <c r="D176" s="128"/>
      <c r="E176" s="52"/>
      <c r="F176" s="129"/>
      <c r="G176" s="128"/>
      <c r="H176" s="129"/>
      <c r="I176" s="87"/>
    </row>
    <row r="177" spans="1:9" x14ac:dyDescent="0.25">
      <c r="A177" s="72"/>
      <c r="B177" s="1" t="s">
        <v>244</v>
      </c>
      <c r="C177" s="73"/>
      <c r="D177" s="128"/>
      <c r="E177" s="52"/>
      <c r="F177" s="129"/>
      <c r="G177" s="128"/>
      <c r="H177" s="129"/>
      <c r="I177" s="87"/>
    </row>
    <row r="178" spans="1:9" x14ac:dyDescent="0.25">
      <c r="A178" s="72"/>
      <c r="B178" s="1" t="s">
        <v>245</v>
      </c>
      <c r="C178" s="73"/>
      <c r="D178" s="128"/>
      <c r="E178" s="52"/>
      <c r="F178" s="129"/>
      <c r="G178" s="128"/>
      <c r="H178" s="129"/>
      <c r="I178" s="87"/>
    </row>
    <row r="179" spans="1:9" ht="30" x14ac:dyDescent="0.25">
      <c r="A179" s="72"/>
      <c r="B179" s="1" t="s">
        <v>246</v>
      </c>
      <c r="C179" s="73"/>
      <c r="D179" s="128"/>
      <c r="E179" s="52"/>
      <c r="F179" s="129"/>
      <c r="G179" s="128"/>
      <c r="H179" s="129"/>
      <c r="I179" s="87"/>
    </row>
    <row r="180" spans="1:9" x14ac:dyDescent="0.25">
      <c r="A180" s="72"/>
      <c r="B180" s="1" t="s">
        <v>247</v>
      </c>
      <c r="C180" s="73"/>
      <c r="D180" s="128"/>
      <c r="E180" s="52"/>
      <c r="F180" s="129"/>
      <c r="G180" s="128"/>
      <c r="H180" s="129"/>
      <c r="I180" s="87"/>
    </row>
    <row r="181" spans="1:9" ht="45" x14ac:dyDescent="0.25">
      <c r="A181" s="72"/>
      <c r="B181" s="1" t="s">
        <v>248</v>
      </c>
      <c r="C181" s="73"/>
      <c r="D181" s="128"/>
      <c r="E181" s="52"/>
      <c r="F181" s="129"/>
      <c r="G181" s="128"/>
      <c r="H181" s="129"/>
      <c r="I181" s="87"/>
    </row>
    <row r="182" spans="1:9" s="15" customFormat="1" x14ac:dyDescent="0.25">
      <c r="A182" s="72"/>
      <c r="B182" s="1" t="s">
        <v>249</v>
      </c>
      <c r="C182" s="73"/>
      <c r="D182" s="128"/>
      <c r="E182" s="52"/>
      <c r="F182" s="129"/>
      <c r="G182" s="128"/>
      <c r="H182" s="129"/>
      <c r="I182" s="87"/>
    </row>
    <row r="183" spans="1:9" s="15" customFormat="1" x14ac:dyDescent="0.25">
      <c r="A183" s="72"/>
      <c r="B183" s="1" t="s">
        <v>250</v>
      </c>
      <c r="C183" s="73"/>
      <c r="D183" s="128"/>
      <c r="E183" s="52"/>
      <c r="F183" s="129"/>
      <c r="G183" s="128"/>
      <c r="H183" s="129"/>
      <c r="I183" s="87"/>
    </row>
    <row r="184" spans="1:9" s="15" customFormat="1" x14ac:dyDescent="0.25">
      <c r="A184" s="72"/>
      <c r="B184" s="1" t="s">
        <v>251</v>
      </c>
      <c r="C184" s="73"/>
      <c r="D184" s="128"/>
      <c r="E184" s="52"/>
      <c r="F184" s="129"/>
      <c r="G184" s="128"/>
      <c r="H184" s="129"/>
      <c r="I184" s="87"/>
    </row>
    <row r="185" spans="1:9" ht="30" x14ac:dyDescent="0.25">
      <c r="A185" s="72"/>
      <c r="B185" s="1" t="s">
        <v>252</v>
      </c>
      <c r="C185" s="73"/>
      <c r="D185" s="128"/>
      <c r="E185" s="52"/>
      <c r="F185" s="129"/>
      <c r="G185" s="128"/>
      <c r="H185" s="129"/>
      <c r="I185" s="87"/>
    </row>
    <row r="186" spans="1:9" ht="30" x14ac:dyDescent="0.25">
      <c r="A186" s="72"/>
      <c r="B186" s="1" t="s">
        <v>253</v>
      </c>
      <c r="C186" s="73"/>
      <c r="D186" s="128"/>
      <c r="E186" s="52"/>
      <c r="F186" s="129"/>
      <c r="G186" s="128"/>
      <c r="H186" s="129"/>
      <c r="I186" s="87"/>
    </row>
    <row r="187" spans="1:9" ht="30" x14ac:dyDescent="0.25">
      <c r="A187" s="72"/>
      <c r="B187" s="1" t="s">
        <v>254</v>
      </c>
      <c r="C187" s="73"/>
      <c r="D187" s="130"/>
      <c r="E187" s="131"/>
      <c r="F187" s="132"/>
      <c r="G187" s="130"/>
      <c r="H187" s="132"/>
      <c r="I187" s="87"/>
    </row>
    <row r="188" spans="1:9" ht="15.75" x14ac:dyDescent="0.25">
      <c r="A188" s="72"/>
      <c r="B188" s="17" t="s">
        <v>1</v>
      </c>
      <c r="C188" s="4">
        <f>SUM(C168:C187)</f>
        <v>2</v>
      </c>
      <c r="D188" s="133">
        <f t="shared" ref="D188:G188" si="8">SUM(D168:D187)</f>
        <v>2</v>
      </c>
      <c r="E188" s="134"/>
      <c r="F188" s="135"/>
      <c r="G188" s="133">
        <f t="shared" si="8"/>
        <v>0</v>
      </c>
      <c r="H188" s="135"/>
      <c r="I188" s="88"/>
    </row>
    <row r="189" spans="1:9" ht="21.75" customHeight="1" x14ac:dyDescent="0.25">
      <c r="A189" s="72" t="s">
        <v>528</v>
      </c>
      <c r="B189" s="1" t="s">
        <v>255</v>
      </c>
      <c r="C189" s="73">
        <v>4</v>
      </c>
      <c r="D189" s="125">
        <v>4</v>
      </c>
      <c r="E189" s="126"/>
      <c r="F189" s="127"/>
      <c r="G189" s="125"/>
      <c r="H189" s="127"/>
      <c r="I189" s="86"/>
    </row>
    <row r="190" spans="1:9" ht="18.75" customHeight="1" x14ac:dyDescent="0.25">
      <c r="A190" s="72"/>
      <c r="B190" s="1" t="s">
        <v>256</v>
      </c>
      <c r="C190" s="73"/>
      <c r="D190" s="128"/>
      <c r="E190" s="52"/>
      <c r="F190" s="129"/>
      <c r="G190" s="128"/>
      <c r="H190" s="129"/>
      <c r="I190" s="87"/>
    </row>
    <row r="191" spans="1:9" ht="21.75" customHeight="1" x14ac:dyDescent="0.25">
      <c r="A191" s="72"/>
      <c r="B191" s="1" t="s">
        <v>257</v>
      </c>
      <c r="C191" s="73"/>
      <c r="D191" s="128"/>
      <c r="E191" s="52"/>
      <c r="F191" s="129"/>
      <c r="G191" s="128"/>
      <c r="H191" s="129"/>
      <c r="I191" s="87"/>
    </row>
    <row r="192" spans="1:9" ht="27" customHeight="1" x14ac:dyDescent="0.25">
      <c r="A192" s="72"/>
      <c r="B192" s="1" t="s">
        <v>258</v>
      </c>
      <c r="C192" s="73"/>
      <c r="D192" s="128"/>
      <c r="E192" s="52"/>
      <c r="F192" s="129"/>
      <c r="G192" s="128"/>
      <c r="H192" s="129"/>
      <c r="I192" s="87"/>
    </row>
    <row r="193" spans="1:9" ht="30" x14ac:dyDescent="0.25">
      <c r="A193" s="72"/>
      <c r="B193" s="1" t="s">
        <v>259</v>
      </c>
      <c r="C193" s="73"/>
      <c r="D193" s="128"/>
      <c r="E193" s="52"/>
      <c r="F193" s="129"/>
      <c r="G193" s="128"/>
      <c r="H193" s="129"/>
      <c r="I193" s="87"/>
    </row>
    <row r="194" spans="1:9" ht="30" x14ac:dyDescent="0.25">
      <c r="A194" s="72"/>
      <c r="B194" s="1" t="s">
        <v>260</v>
      </c>
      <c r="C194" s="73"/>
      <c r="D194" s="128"/>
      <c r="E194" s="52"/>
      <c r="F194" s="129"/>
      <c r="G194" s="128"/>
      <c r="H194" s="129"/>
      <c r="I194" s="87"/>
    </row>
    <row r="195" spans="1:9" x14ac:dyDescent="0.25">
      <c r="A195" s="72"/>
      <c r="B195" s="1" t="s">
        <v>261</v>
      </c>
      <c r="C195" s="73"/>
      <c r="D195" s="128"/>
      <c r="E195" s="52"/>
      <c r="F195" s="129"/>
      <c r="G195" s="128"/>
      <c r="H195" s="129"/>
      <c r="I195" s="87"/>
    </row>
    <row r="196" spans="1:9" ht="30" x14ac:dyDescent="0.25">
      <c r="A196" s="72"/>
      <c r="B196" s="1" t="s">
        <v>262</v>
      </c>
      <c r="C196" s="73"/>
      <c r="D196" s="128"/>
      <c r="E196" s="52"/>
      <c r="F196" s="129"/>
      <c r="G196" s="128"/>
      <c r="H196" s="129"/>
      <c r="I196" s="87"/>
    </row>
    <row r="197" spans="1:9" x14ac:dyDescent="0.25">
      <c r="A197" s="72"/>
      <c r="B197" s="1" t="s">
        <v>263</v>
      </c>
      <c r="C197" s="73"/>
      <c r="D197" s="128"/>
      <c r="E197" s="52"/>
      <c r="F197" s="129"/>
      <c r="G197" s="128"/>
      <c r="H197" s="129"/>
      <c r="I197" s="87"/>
    </row>
    <row r="198" spans="1:9" ht="30" x14ac:dyDescent="0.25">
      <c r="A198" s="72"/>
      <c r="B198" s="1" t="s">
        <v>264</v>
      </c>
      <c r="C198" s="73"/>
      <c r="D198" s="128"/>
      <c r="E198" s="52"/>
      <c r="F198" s="129"/>
      <c r="G198" s="128"/>
      <c r="H198" s="129"/>
      <c r="I198" s="87"/>
    </row>
    <row r="199" spans="1:9" ht="30" x14ac:dyDescent="0.25">
      <c r="A199" s="72"/>
      <c r="B199" s="1" t="s">
        <v>265</v>
      </c>
      <c r="C199" s="73"/>
      <c r="D199" s="130"/>
      <c r="E199" s="131"/>
      <c r="F199" s="132"/>
      <c r="G199" s="130"/>
      <c r="H199" s="132"/>
      <c r="I199" s="87"/>
    </row>
    <row r="200" spans="1:9" ht="15.75" x14ac:dyDescent="0.25">
      <c r="A200" s="72"/>
      <c r="B200" s="17" t="s">
        <v>1</v>
      </c>
      <c r="C200" s="4">
        <f>SUM(C189:C199)</f>
        <v>4</v>
      </c>
      <c r="D200" s="133">
        <f t="shared" ref="D200:G200" si="9">SUM(D189:D199)</f>
        <v>4</v>
      </c>
      <c r="E200" s="134"/>
      <c r="F200" s="135"/>
      <c r="G200" s="133">
        <f t="shared" si="9"/>
        <v>0</v>
      </c>
      <c r="H200" s="135"/>
      <c r="I200" s="88"/>
    </row>
    <row r="201" spans="1:9" x14ac:dyDescent="0.25">
      <c r="A201" s="72" t="s">
        <v>529</v>
      </c>
      <c r="B201" s="1" t="s">
        <v>266</v>
      </c>
      <c r="C201" s="73">
        <v>4</v>
      </c>
      <c r="D201" s="125">
        <v>4</v>
      </c>
      <c r="E201" s="126"/>
      <c r="F201" s="127"/>
      <c r="G201" s="125"/>
      <c r="H201" s="127"/>
      <c r="I201" s="86"/>
    </row>
    <row r="202" spans="1:9" x14ac:dyDescent="0.25">
      <c r="A202" s="72"/>
      <c r="B202" s="1" t="s">
        <v>267</v>
      </c>
      <c r="C202" s="73"/>
      <c r="D202" s="128"/>
      <c r="E202" s="52"/>
      <c r="F202" s="129"/>
      <c r="G202" s="128"/>
      <c r="H202" s="129"/>
      <c r="I202" s="87"/>
    </row>
    <row r="203" spans="1:9" ht="27" customHeight="1" x14ac:dyDescent="0.25">
      <c r="A203" s="72"/>
      <c r="B203" s="1" t="s">
        <v>268</v>
      </c>
      <c r="C203" s="73"/>
      <c r="D203" s="128"/>
      <c r="E203" s="52"/>
      <c r="F203" s="129"/>
      <c r="G203" s="128"/>
      <c r="H203" s="129"/>
      <c r="I203" s="87"/>
    </row>
    <row r="204" spans="1:9" ht="20.25" customHeight="1" x14ac:dyDescent="0.25">
      <c r="A204" s="72"/>
      <c r="B204" s="1" t="s">
        <v>269</v>
      </c>
      <c r="C204" s="73"/>
      <c r="D204" s="128"/>
      <c r="E204" s="52"/>
      <c r="F204" s="129"/>
      <c r="G204" s="128"/>
      <c r="H204" s="129"/>
      <c r="I204" s="87"/>
    </row>
    <row r="205" spans="1:9" ht="29.25" customHeight="1" x14ac:dyDescent="0.25">
      <c r="A205" s="72"/>
      <c r="B205" s="1" t="s">
        <v>270</v>
      </c>
      <c r="C205" s="73"/>
      <c r="D205" s="128"/>
      <c r="E205" s="52"/>
      <c r="F205" s="129"/>
      <c r="G205" s="128"/>
      <c r="H205" s="129"/>
      <c r="I205" s="87"/>
    </row>
    <row r="206" spans="1:9" x14ac:dyDescent="0.25">
      <c r="A206" s="72"/>
      <c r="B206" s="1" t="s">
        <v>271</v>
      </c>
      <c r="C206" s="73"/>
      <c r="D206" s="128"/>
      <c r="E206" s="52"/>
      <c r="F206" s="129"/>
      <c r="G206" s="128"/>
      <c r="H206" s="129"/>
      <c r="I206" s="87"/>
    </row>
    <row r="207" spans="1:9" ht="30" x14ac:dyDescent="0.25">
      <c r="A207" s="72"/>
      <c r="B207" s="1" t="s">
        <v>272</v>
      </c>
      <c r="C207" s="73"/>
      <c r="D207" s="128"/>
      <c r="E207" s="52"/>
      <c r="F207" s="129"/>
      <c r="G207" s="128"/>
      <c r="H207" s="129"/>
      <c r="I207" s="87"/>
    </row>
    <row r="208" spans="1:9" ht="30" x14ac:dyDescent="0.25">
      <c r="A208" s="72"/>
      <c r="B208" s="1" t="s">
        <v>273</v>
      </c>
      <c r="C208" s="73"/>
      <c r="D208" s="128"/>
      <c r="E208" s="52"/>
      <c r="F208" s="129"/>
      <c r="G208" s="128"/>
      <c r="H208" s="129"/>
      <c r="I208" s="87"/>
    </row>
    <row r="209" spans="1:9" ht="30" x14ac:dyDescent="0.25">
      <c r="A209" s="72"/>
      <c r="B209" s="1" t="s">
        <v>274</v>
      </c>
      <c r="C209" s="73"/>
      <c r="D209" s="128"/>
      <c r="E209" s="52"/>
      <c r="F209" s="129"/>
      <c r="G209" s="128"/>
      <c r="H209" s="129"/>
      <c r="I209" s="87"/>
    </row>
    <row r="210" spans="1:9" ht="30" x14ac:dyDescent="0.25">
      <c r="A210" s="72"/>
      <c r="B210" s="1" t="s">
        <v>275</v>
      </c>
      <c r="C210" s="73"/>
      <c r="D210" s="128"/>
      <c r="E210" s="52"/>
      <c r="F210" s="129"/>
      <c r="G210" s="128"/>
      <c r="H210" s="129"/>
      <c r="I210" s="87"/>
    </row>
    <row r="211" spans="1:9" x14ac:dyDescent="0.25">
      <c r="A211" s="72"/>
      <c r="B211" s="1" t="s">
        <v>276</v>
      </c>
      <c r="C211" s="73"/>
      <c r="D211" s="128"/>
      <c r="E211" s="52"/>
      <c r="F211" s="129"/>
      <c r="G211" s="128"/>
      <c r="H211" s="129"/>
      <c r="I211" s="87"/>
    </row>
    <row r="212" spans="1:9" x14ac:dyDescent="0.25">
      <c r="A212" s="72"/>
      <c r="B212" s="1" t="s">
        <v>277</v>
      </c>
      <c r="C212" s="73"/>
      <c r="D212" s="128"/>
      <c r="E212" s="52"/>
      <c r="F212" s="129"/>
      <c r="G212" s="128"/>
      <c r="H212" s="129"/>
      <c r="I212" s="87"/>
    </row>
    <row r="213" spans="1:9" x14ac:dyDescent="0.25">
      <c r="A213" s="72"/>
      <c r="B213" s="1" t="s">
        <v>278</v>
      </c>
      <c r="C213" s="73"/>
      <c r="D213" s="128"/>
      <c r="E213" s="52"/>
      <c r="F213" s="129"/>
      <c r="G213" s="128"/>
      <c r="H213" s="129"/>
      <c r="I213" s="87"/>
    </row>
    <row r="214" spans="1:9" x14ac:dyDescent="0.25">
      <c r="A214" s="72"/>
      <c r="B214" s="1" t="s">
        <v>279</v>
      </c>
      <c r="C214" s="73"/>
      <c r="D214" s="128"/>
      <c r="E214" s="52"/>
      <c r="F214" s="129"/>
      <c r="G214" s="128"/>
      <c r="H214" s="129"/>
      <c r="I214" s="87"/>
    </row>
    <row r="215" spans="1:9" x14ac:dyDescent="0.25">
      <c r="A215" s="72"/>
      <c r="B215" s="1" t="s">
        <v>280</v>
      </c>
      <c r="C215" s="73"/>
      <c r="D215" s="128"/>
      <c r="E215" s="52"/>
      <c r="F215" s="129"/>
      <c r="G215" s="128"/>
      <c r="H215" s="129"/>
      <c r="I215" s="87"/>
    </row>
    <row r="216" spans="1:9" x14ac:dyDescent="0.25">
      <c r="A216" s="72"/>
      <c r="B216" s="1" t="s">
        <v>281</v>
      </c>
      <c r="C216" s="73"/>
      <c r="D216" s="128"/>
      <c r="E216" s="52"/>
      <c r="F216" s="129"/>
      <c r="G216" s="128"/>
      <c r="H216" s="129"/>
      <c r="I216" s="87"/>
    </row>
    <row r="217" spans="1:9" x14ac:dyDescent="0.25">
      <c r="A217" s="72"/>
      <c r="B217" s="1" t="s">
        <v>282</v>
      </c>
      <c r="C217" s="73"/>
      <c r="D217" s="128"/>
      <c r="E217" s="52"/>
      <c r="F217" s="129"/>
      <c r="G217" s="128"/>
      <c r="H217" s="129"/>
      <c r="I217" s="87"/>
    </row>
    <row r="218" spans="1:9" ht="30.75" customHeight="1" x14ac:dyDescent="0.25">
      <c r="A218" s="72"/>
      <c r="B218" s="1" t="s">
        <v>283</v>
      </c>
      <c r="C218" s="73"/>
      <c r="D218" s="128"/>
      <c r="E218" s="52"/>
      <c r="F218" s="129"/>
      <c r="G218" s="128"/>
      <c r="H218" s="129"/>
      <c r="I218" s="87"/>
    </row>
    <row r="219" spans="1:9" ht="30" x14ac:dyDescent="0.25">
      <c r="A219" s="72"/>
      <c r="B219" s="1" t="s">
        <v>284</v>
      </c>
      <c r="C219" s="73"/>
      <c r="D219" s="128"/>
      <c r="E219" s="52"/>
      <c r="F219" s="129"/>
      <c r="G219" s="128"/>
      <c r="H219" s="129"/>
      <c r="I219" s="87"/>
    </row>
    <row r="220" spans="1:9" ht="30" x14ac:dyDescent="0.25">
      <c r="A220" s="72"/>
      <c r="B220" s="1" t="s">
        <v>285</v>
      </c>
      <c r="C220" s="73"/>
      <c r="D220" s="128"/>
      <c r="E220" s="52"/>
      <c r="F220" s="129"/>
      <c r="G220" s="128"/>
      <c r="H220" s="129"/>
      <c r="I220" s="87"/>
    </row>
    <row r="221" spans="1:9" x14ac:dyDescent="0.25">
      <c r="A221" s="72"/>
      <c r="B221" s="1" t="s">
        <v>286</v>
      </c>
      <c r="C221" s="73"/>
      <c r="D221" s="128"/>
      <c r="E221" s="52"/>
      <c r="F221" s="129"/>
      <c r="G221" s="128"/>
      <c r="H221" s="129"/>
      <c r="I221" s="87"/>
    </row>
    <row r="222" spans="1:9" x14ac:dyDescent="0.25">
      <c r="A222" s="72"/>
      <c r="B222" s="1" t="s">
        <v>287</v>
      </c>
      <c r="C222" s="73"/>
      <c r="D222" s="128"/>
      <c r="E222" s="52"/>
      <c r="F222" s="129"/>
      <c r="G222" s="128"/>
      <c r="H222" s="129"/>
      <c r="I222" s="87"/>
    </row>
    <row r="223" spans="1:9" x14ac:dyDescent="0.25">
      <c r="A223" s="72"/>
      <c r="B223" s="1" t="s">
        <v>288</v>
      </c>
      <c r="C223" s="73"/>
      <c r="D223" s="128"/>
      <c r="E223" s="52"/>
      <c r="F223" s="129"/>
      <c r="G223" s="128"/>
      <c r="H223" s="129"/>
      <c r="I223" s="87"/>
    </row>
    <row r="224" spans="1:9" ht="31.5" customHeight="1" x14ac:dyDescent="0.25">
      <c r="A224" s="72"/>
      <c r="B224" s="1" t="s">
        <v>289</v>
      </c>
      <c r="C224" s="73"/>
      <c r="D224" s="128"/>
      <c r="E224" s="52"/>
      <c r="F224" s="129"/>
      <c r="G224" s="128"/>
      <c r="H224" s="129"/>
      <c r="I224" s="87"/>
    </row>
    <row r="225" spans="1:9" ht="30" x14ac:dyDescent="0.25">
      <c r="A225" s="72"/>
      <c r="B225" s="1" t="s">
        <v>290</v>
      </c>
      <c r="C225" s="73"/>
      <c r="D225" s="128"/>
      <c r="E225" s="52"/>
      <c r="F225" s="129"/>
      <c r="G225" s="128"/>
      <c r="H225" s="129"/>
      <c r="I225" s="87"/>
    </row>
    <row r="226" spans="1:9" ht="30" x14ac:dyDescent="0.25">
      <c r="A226" s="72"/>
      <c r="B226" s="1" t="s">
        <v>291</v>
      </c>
      <c r="C226" s="73"/>
      <c r="D226" s="128"/>
      <c r="E226" s="52"/>
      <c r="F226" s="129"/>
      <c r="G226" s="128"/>
      <c r="H226" s="129"/>
      <c r="I226" s="87"/>
    </row>
    <row r="227" spans="1:9" ht="30" x14ac:dyDescent="0.25">
      <c r="A227" s="72"/>
      <c r="B227" s="1" t="s">
        <v>292</v>
      </c>
      <c r="C227" s="73"/>
      <c r="D227" s="128"/>
      <c r="E227" s="52"/>
      <c r="F227" s="129"/>
      <c r="G227" s="128"/>
      <c r="H227" s="129"/>
      <c r="I227" s="87"/>
    </row>
    <row r="228" spans="1:9" x14ac:dyDescent="0.25">
      <c r="A228" s="72"/>
      <c r="B228" s="1" t="s">
        <v>293</v>
      </c>
      <c r="C228" s="73"/>
      <c r="D228" s="128"/>
      <c r="E228" s="52"/>
      <c r="F228" s="129"/>
      <c r="G228" s="128"/>
      <c r="H228" s="129"/>
      <c r="I228" s="87"/>
    </row>
    <row r="229" spans="1:9" x14ac:dyDescent="0.25">
      <c r="A229" s="72"/>
      <c r="B229" s="1" t="s">
        <v>294</v>
      </c>
      <c r="C229" s="73"/>
      <c r="D229" s="128"/>
      <c r="E229" s="52"/>
      <c r="F229" s="129"/>
      <c r="G229" s="128"/>
      <c r="H229" s="129"/>
      <c r="I229" s="87"/>
    </row>
    <row r="230" spans="1:9" x14ac:dyDescent="0.25">
      <c r="A230" s="72"/>
      <c r="B230" s="1" t="s">
        <v>295</v>
      </c>
      <c r="C230" s="73"/>
      <c r="D230" s="130"/>
      <c r="E230" s="131"/>
      <c r="F230" s="132"/>
      <c r="G230" s="130"/>
      <c r="H230" s="132"/>
      <c r="I230" s="87"/>
    </row>
    <row r="231" spans="1:9" ht="15.75" x14ac:dyDescent="0.25">
      <c r="A231" s="72"/>
      <c r="B231" s="17" t="s">
        <v>1</v>
      </c>
      <c r="C231" s="4">
        <f>SUM(C201:C230)</f>
        <v>4</v>
      </c>
      <c r="D231" s="133">
        <f t="shared" ref="D231:G231" si="10">SUM(D201:D230)</f>
        <v>4</v>
      </c>
      <c r="E231" s="134"/>
      <c r="F231" s="135"/>
      <c r="G231" s="133">
        <f t="shared" si="10"/>
        <v>0</v>
      </c>
      <c r="H231" s="135"/>
      <c r="I231" s="88"/>
    </row>
    <row r="232" spans="1:9" x14ac:dyDescent="0.25">
      <c r="A232" s="72" t="s">
        <v>530</v>
      </c>
      <c r="B232" s="1" t="s">
        <v>296</v>
      </c>
      <c r="C232" s="73">
        <v>4</v>
      </c>
      <c r="D232" s="125">
        <v>4</v>
      </c>
      <c r="E232" s="126"/>
      <c r="F232" s="127"/>
      <c r="G232" s="125"/>
      <c r="H232" s="127"/>
      <c r="I232" s="86"/>
    </row>
    <row r="233" spans="1:9" x14ac:dyDescent="0.25">
      <c r="A233" s="72"/>
      <c r="B233" s="1" t="s">
        <v>297</v>
      </c>
      <c r="C233" s="73"/>
      <c r="D233" s="128"/>
      <c r="E233" s="52"/>
      <c r="F233" s="129"/>
      <c r="G233" s="128"/>
      <c r="H233" s="129"/>
      <c r="I233" s="87"/>
    </row>
    <row r="234" spans="1:9" ht="30" x14ac:dyDescent="0.25">
      <c r="A234" s="72"/>
      <c r="B234" s="1" t="s">
        <v>298</v>
      </c>
      <c r="C234" s="73"/>
      <c r="D234" s="128"/>
      <c r="E234" s="52"/>
      <c r="F234" s="129"/>
      <c r="G234" s="128"/>
      <c r="H234" s="129"/>
      <c r="I234" s="87"/>
    </row>
    <row r="235" spans="1:9" ht="30" x14ac:dyDescent="0.25">
      <c r="A235" s="72"/>
      <c r="B235" s="1" t="s">
        <v>299</v>
      </c>
      <c r="C235" s="73"/>
      <c r="D235" s="128"/>
      <c r="E235" s="52"/>
      <c r="F235" s="129"/>
      <c r="G235" s="128"/>
      <c r="H235" s="129"/>
      <c r="I235" s="87"/>
    </row>
    <row r="236" spans="1:9" ht="30" x14ac:dyDescent="0.25">
      <c r="A236" s="72"/>
      <c r="B236" s="1" t="s">
        <v>300</v>
      </c>
      <c r="C236" s="73"/>
      <c r="D236" s="128"/>
      <c r="E236" s="52"/>
      <c r="F236" s="129"/>
      <c r="G236" s="128"/>
      <c r="H236" s="129"/>
      <c r="I236" s="87"/>
    </row>
    <row r="237" spans="1:9" x14ac:dyDescent="0.25">
      <c r="A237" s="72"/>
      <c r="B237" s="1" t="s">
        <v>301</v>
      </c>
      <c r="C237" s="73"/>
      <c r="D237" s="128"/>
      <c r="E237" s="52"/>
      <c r="F237" s="129"/>
      <c r="G237" s="128"/>
      <c r="H237" s="129"/>
      <c r="I237" s="87"/>
    </row>
    <row r="238" spans="1:9" x14ac:dyDescent="0.25">
      <c r="A238" s="72"/>
      <c r="B238" s="1" t="s">
        <v>302</v>
      </c>
      <c r="C238" s="73"/>
      <c r="D238" s="128"/>
      <c r="E238" s="52"/>
      <c r="F238" s="129"/>
      <c r="G238" s="128"/>
      <c r="H238" s="129"/>
      <c r="I238" s="87"/>
    </row>
    <row r="239" spans="1:9" x14ac:dyDescent="0.25">
      <c r="A239" s="72"/>
      <c r="B239" s="1" t="s">
        <v>303</v>
      </c>
      <c r="C239" s="73"/>
      <c r="D239" s="128"/>
      <c r="E239" s="52"/>
      <c r="F239" s="129"/>
      <c r="G239" s="128"/>
      <c r="H239" s="129"/>
      <c r="I239" s="87"/>
    </row>
    <row r="240" spans="1:9" ht="30" x14ac:dyDescent="0.25">
      <c r="A240" s="72"/>
      <c r="B240" s="1" t="s">
        <v>304</v>
      </c>
      <c r="C240" s="73"/>
      <c r="D240" s="128"/>
      <c r="E240" s="52"/>
      <c r="F240" s="129"/>
      <c r="G240" s="128"/>
      <c r="H240" s="129"/>
      <c r="I240" s="87"/>
    </row>
    <row r="241" spans="1:9" x14ac:dyDescent="0.25">
      <c r="A241" s="72"/>
      <c r="B241" s="1" t="s">
        <v>305</v>
      </c>
      <c r="C241" s="73"/>
      <c r="D241" s="130"/>
      <c r="E241" s="131"/>
      <c r="F241" s="132"/>
      <c r="G241" s="130"/>
      <c r="H241" s="132"/>
      <c r="I241" s="87"/>
    </row>
    <row r="242" spans="1:9" ht="15.75" x14ac:dyDescent="0.25">
      <c r="A242" s="72"/>
      <c r="B242" s="17" t="s">
        <v>1</v>
      </c>
      <c r="C242" s="4">
        <f>SUM(C232:C241)</f>
        <v>4</v>
      </c>
      <c r="D242" s="133">
        <f t="shared" ref="D242:G242" si="11">SUM(D232:D241)</f>
        <v>4</v>
      </c>
      <c r="E242" s="134"/>
      <c r="F242" s="135"/>
      <c r="G242" s="133">
        <f t="shared" si="11"/>
        <v>0</v>
      </c>
      <c r="H242" s="135"/>
      <c r="I242" s="88"/>
    </row>
    <row r="243" spans="1:9" x14ac:dyDescent="0.25">
      <c r="A243" s="72" t="s">
        <v>531</v>
      </c>
      <c r="B243" s="1" t="s">
        <v>306</v>
      </c>
      <c r="C243" s="73">
        <v>4</v>
      </c>
      <c r="D243" s="125">
        <v>4</v>
      </c>
      <c r="E243" s="126"/>
      <c r="F243" s="127"/>
      <c r="G243" s="125"/>
      <c r="H243" s="127"/>
      <c r="I243" s="86"/>
    </row>
    <row r="244" spans="1:9" s="15" customFormat="1" x14ac:dyDescent="0.25">
      <c r="A244" s="72"/>
      <c r="B244" s="1" t="s">
        <v>307</v>
      </c>
      <c r="C244" s="73"/>
      <c r="D244" s="128"/>
      <c r="E244" s="52"/>
      <c r="F244" s="129"/>
      <c r="G244" s="128"/>
      <c r="H244" s="129"/>
      <c r="I244" s="87"/>
    </row>
    <row r="245" spans="1:9" s="15" customFormat="1" ht="30" x14ac:dyDescent="0.25">
      <c r="A245" s="72"/>
      <c r="B245" s="1" t="s">
        <v>308</v>
      </c>
      <c r="C245" s="73"/>
      <c r="D245" s="128"/>
      <c r="E245" s="52"/>
      <c r="F245" s="129"/>
      <c r="G245" s="128"/>
      <c r="H245" s="129"/>
      <c r="I245" s="87"/>
    </row>
    <row r="246" spans="1:9" s="15" customFormat="1" ht="30" x14ac:dyDescent="0.25">
      <c r="A246" s="72"/>
      <c r="B246" s="1" t="s">
        <v>309</v>
      </c>
      <c r="C246" s="73"/>
      <c r="D246" s="128"/>
      <c r="E246" s="52"/>
      <c r="F246" s="129"/>
      <c r="G246" s="128"/>
      <c r="H246" s="129"/>
      <c r="I246" s="87"/>
    </row>
    <row r="247" spans="1:9" s="15" customFormat="1" ht="30" x14ac:dyDescent="0.25">
      <c r="A247" s="72"/>
      <c r="B247" s="1" t="s">
        <v>310</v>
      </c>
      <c r="C247" s="73"/>
      <c r="D247" s="128"/>
      <c r="E247" s="52"/>
      <c r="F247" s="129"/>
      <c r="G247" s="128"/>
      <c r="H247" s="129"/>
      <c r="I247" s="87"/>
    </row>
    <row r="248" spans="1:9" s="15" customFormat="1" x14ac:dyDescent="0.25">
      <c r="A248" s="72"/>
      <c r="B248" s="1" t="s">
        <v>311</v>
      </c>
      <c r="C248" s="73"/>
      <c r="D248" s="128"/>
      <c r="E248" s="52"/>
      <c r="F248" s="129"/>
      <c r="G248" s="128"/>
      <c r="H248" s="129"/>
      <c r="I248" s="87"/>
    </row>
    <row r="249" spans="1:9" s="15" customFormat="1" ht="30" x14ac:dyDescent="0.25">
      <c r="A249" s="72"/>
      <c r="B249" s="1" t="s">
        <v>312</v>
      </c>
      <c r="C249" s="73"/>
      <c r="D249" s="128"/>
      <c r="E249" s="52"/>
      <c r="F249" s="129"/>
      <c r="G249" s="128"/>
      <c r="H249" s="129"/>
      <c r="I249" s="87"/>
    </row>
    <row r="250" spans="1:9" s="15" customFormat="1" ht="30" x14ac:dyDescent="0.25">
      <c r="A250" s="72"/>
      <c r="B250" s="1" t="s">
        <v>313</v>
      </c>
      <c r="C250" s="73"/>
      <c r="D250" s="128"/>
      <c r="E250" s="52"/>
      <c r="F250" s="129"/>
      <c r="G250" s="128"/>
      <c r="H250" s="129"/>
      <c r="I250" s="87"/>
    </row>
    <row r="251" spans="1:9" s="15" customFormat="1" x14ac:dyDescent="0.25">
      <c r="A251" s="72"/>
      <c r="B251" s="1" t="s">
        <v>314</v>
      </c>
      <c r="C251" s="73"/>
      <c r="D251" s="128"/>
      <c r="E251" s="52"/>
      <c r="F251" s="129"/>
      <c r="G251" s="128"/>
      <c r="H251" s="129"/>
      <c r="I251" s="87"/>
    </row>
    <row r="252" spans="1:9" s="15" customFormat="1" ht="30" x14ac:dyDescent="0.25">
      <c r="A252" s="72"/>
      <c r="B252" s="1" t="s">
        <v>315</v>
      </c>
      <c r="C252" s="73"/>
      <c r="D252" s="128"/>
      <c r="E252" s="52"/>
      <c r="F252" s="129"/>
      <c r="G252" s="128"/>
      <c r="H252" s="129"/>
      <c r="I252" s="87"/>
    </row>
    <row r="253" spans="1:9" s="15" customFormat="1" ht="30" x14ac:dyDescent="0.25">
      <c r="A253" s="72"/>
      <c r="B253" s="1" t="s">
        <v>316</v>
      </c>
      <c r="C253" s="73"/>
      <c r="D253" s="128"/>
      <c r="E253" s="52"/>
      <c r="F253" s="129"/>
      <c r="G253" s="128"/>
      <c r="H253" s="129"/>
      <c r="I253" s="87"/>
    </row>
    <row r="254" spans="1:9" s="15" customFormat="1" ht="30" x14ac:dyDescent="0.25">
      <c r="A254" s="72"/>
      <c r="B254" s="1" t="s">
        <v>317</v>
      </c>
      <c r="C254" s="73"/>
      <c r="D254" s="128"/>
      <c r="E254" s="52"/>
      <c r="F254" s="129"/>
      <c r="G254" s="128"/>
      <c r="H254" s="129"/>
      <c r="I254" s="87"/>
    </row>
    <row r="255" spans="1:9" s="15" customFormat="1" x14ac:dyDescent="0.25">
      <c r="A255" s="72"/>
      <c r="B255" s="1" t="s">
        <v>318</v>
      </c>
      <c r="C255" s="73"/>
      <c r="D255" s="128"/>
      <c r="E255" s="52"/>
      <c r="F255" s="129"/>
      <c r="G255" s="128"/>
      <c r="H255" s="129"/>
      <c r="I255" s="87"/>
    </row>
    <row r="256" spans="1:9" s="15" customFormat="1" x14ac:dyDescent="0.25">
      <c r="A256" s="72"/>
      <c r="B256" s="1" t="s">
        <v>319</v>
      </c>
      <c r="C256" s="73"/>
      <c r="D256" s="128"/>
      <c r="E256" s="52"/>
      <c r="F256" s="129"/>
      <c r="G256" s="128"/>
      <c r="H256" s="129"/>
      <c r="I256" s="87"/>
    </row>
    <row r="257" spans="1:9" s="15" customFormat="1" x14ac:dyDescent="0.25">
      <c r="A257" s="72"/>
      <c r="B257" s="1" t="s">
        <v>320</v>
      </c>
      <c r="C257" s="73"/>
      <c r="D257" s="128"/>
      <c r="E257" s="52"/>
      <c r="F257" s="129"/>
      <c r="G257" s="128"/>
      <c r="H257" s="129"/>
      <c r="I257" s="87"/>
    </row>
    <row r="258" spans="1:9" s="15" customFormat="1" x14ac:dyDescent="0.25">
      <c r="A258" s="72"/>
      <c r="B258" s="1" t="s">
        <v>321</v>
      </c>
      <c r="C258" s="73"/>
      <c r="D258" s="128"/>
      <c r="E258" s="52"/>
      <c r="F258" s="129"/>
      <c r="G258" s="128"/>
      <c r="H258" s="129"/>
      <c r="I258" s="87"/>
    </row>
    <row r="259" spans="1:9" s="15" customFormat="1" x14ac:dyDescent="0.25">
      <c r="A259" s="72"/>
      <c r="B259" s="1" t="s">
        <v>322</v>
      </c>
      <c r="C259" s="73"/>
      <c r="D259" s="128"/>
      <c r="E259" s="52"/>
      <c r="F259" s="129"/>
      <c r="G259" s="128"/>
      <c r="H259" s="129"/>
      <c r="I259" s="87"/>
    </row>
    <row r="260" spans="1:9" s="15" customFormat="1" x14ac:dyDescent="0.25">
      <c r="A260" s="72"/>
      <c r="B260" s="1" t="s">
        <v>323</v>
      </c>
      <c r="C260" s="73"/>
      <c r="D260" s="128"/>
      <c r="E260" s="52"/>
      <c r="F260" s="129"/>
      <c r="G260" s="128"/>
      <c r="H260" s="129"/>
      <c r="I260" s="87"/>
    </row>
    <row r="261" spans="1:9" s="15" customFormat="1" ht="30" x14ac:dyDescent="0.25">
      <c r="A261" s="72"/>
      <c r="B261" s="1" t="s">
        <v>324</v>
      </c>
      <c r="C261" s="73"/>
      <c r="D261" s="128"/>
      <c r="E261" s="52"/>
      <c r="F261" s="129"/>
      <c r="G261" s="128"/>
      <c r="H261" s="129"/>
      <c r="I261" s="87"/>
    </row>
    <row r="262" spans="1:9" ht="19.5" customHeight="1" x14ac:dyDescent="0.25">
      <c r="A262" s="72"/>
      <c r="B262" s="1" t="s">
        <v>325</v>
      </c>
      <c r="C262" s="73"/>
      <c r="D262" s="128"/>
      <c r="E262" s="52"/>
      <c r="F262" s="129"/>
      <c r="G262" s="128"/>
      <c r="H262" s="129"/>
      <c r="I262" s="87"/>
    </row>
    <row r="263" spans="1:9" x14ac:dyDescent="0.25">
      <c r="A263" s="72"/>
      <c r="B263" s="1" t="s">
        <v>326</v>
      </c>
      <c r="C263" s="73"/>
      <c r="D263" s="128"/>
      <c r="E263" s="52"/>
      <c r="F263" s="129"/>
      <c r="G263" s="128"/>
      <c r="H263" s="129"/>
      <c r="I263" s="87"/>
    </row>
    <row r="264" spans="1:9" x14ac:dyDescent="0.25">
      <c r="A264" s="72"/>
      <c r="B264" s="1" t="s">
        <v>327</v>
      </c>
      <c r="C264" s="73"/>
      <c r="D264" s="128"/>
      <c r="E264" s="52"/>
      <c r="F264" s="129"/>
      <c r="G264" s="128"/>
      <c r="H264" s="129"/>
      <c r="I264" s="87"/>
    </row>
    <row r="265" spans="1:9" ht="30" x14ac:dyDescent="0.25">
      <c r="A265" s="72"/>
      <c r="B265" s="1" t="s">
        <v>328</v>
      </c>
      <c r="C265" s="73"/>
      <c r="D265" s="128"/>
      <c r="E265" s="52"/>
      <c r="F265" s="129"/>
      <c r="G265" s="128"/>
      <c r="H265" s="129"/>
      <c r="I265" s="87"/>
    </row>
    <row r="266" spans="1:9" x14ac:dyDescent="0.25">
      <c r="A266" s="72"/>
      <c r="B266" s="1" t="s">
        <v>329</v>
      </c>
      <c r="C266" s="73"/>
      <c r="D266" s="128"/>
      <c r="E266" s="52"/>
      <c r="F266" s="129"/>
      <c r="G266" s="128"/>
      <c r="H266" s="129"/>
      <c r="I266" s="87"/>
    </row>
    <row r="267" spans="1:9" x14ac:dyDescent="0.25">
      <c r="A267" s="72"/>
      <c r="B267" s="1" t="s">
        <v>330</v>
      </c>
      <c r="C267" s="73"/>
      <c r="D267" s="128"/>
      <c r="E267" s="52"/>
      <c r="F267" s="129"/>
      <c r="G267" s="128"/>
      <c r="H267" s="129"/>
      <c r="I267" s="87"/>
    </row>
    <row r="268" spans="1:9" x14ac:dyDescent="0.25">
      <c r="A268" s="72"/>
      <c r="B268" s="1" t="s">
        <v>331</v>
      </c>
      <c r="C268" s="73"/>
      <c r="D268" s="130"/>
      <c r="E268" s="131"/>
      <c r="F268" s="132"/>
      <c r="G268" s="130"/>
      <c r="H268" s="132"/>
      <c r="I268" s="87"/>
    </row>
    <row r="269" spans="1:9" ht="15.75" x14ac:dyDescent="0.25">
      <c r="A269" s="72"/>
      <c r="B269" s="17" t="s">
        <v>1</v>
      </c>
      <c r="C269" s="4">
        <f>SUM(C243:C268)</f>
        <v>4</v>
      </c>
      <c r="D269" s="133">
        <f t="shared" ref="D269:G269" si="12">SUM(D243:D268)</f>
        <v>4</v>
      </c>
      <c r="E269" s="134"/>
      <c r="F269" s="135"/>
      <c r="G269" s="133">
        <f t="shared" si="12"/>
        <v>0</v>
      </c>
      <c r="H269" s="135"/>
      <c r="I269" s="88"/>
    </row>
    <row r="270" spans="1:9" ht="30" x14ac:dyDescent="0.25">
      <c r="A270" s="72" t="s">
        <v>532</v>
      </c>
      <c r="B270" s="1" t="s">
        <v>332</v>
      </c>
      <c r="C270" s="73">
        <v>2</v>
      </c>
      <c r="D270" s="125">
        <v>2</v>
      </c>
      <c r="E270" s="126"/>
      <c r="F270" s="127"/>
      <c r="G270" s="125"/>
      <c r="H270" s="127"/>
      <c r="I270" s="86"/>
    </row>
    <row r="271" spans="1:9" ht="30" x14ac:dyDescent="0.25">
      <c r="A271" s="72"/>
      <c r="B271" s="1" t="s">
        <v>333</v>
      </c>
      <c r="C271" s="73"/>
      <c r="D271" s="128"/>
      <c r="E271" s="52"/>
      <c r="F271" s="129"/>
      <c r="G271" s="128"/>
      <c r="H271" s="129"/>
      <c r="I271" s="87"/>
    </row>
    <row r="272" spans="1:9" ht="30" x14ac:dyDescent="0.25">
      <c r="A272" s="72"/>
      <c r="B272" s="1" t="s">
        <v>334</v>
      </c>
      <c r="C272" s="73"/>
      <c r="D272" s="128"/>
      <c r="E272" s="52"/>
      <c r="F272" s="129"/>
      <c r="G272" s="128"/>
      <c r="H272" s="129"/>
      <c r="I272" s="87"/>
    </row>
    <row r="273" spans="1:9" x14ac:dyDescent="0.25">
      <c r="A273" s="72"/>
      <c r="B273" s="1" t="s">
        <v>335</v>
      </c>
      <c r="C273" s="73"/>
      <c r="D273" s="128"/>
      <c r="E273" s="52"/>
      <c r="F273" s="129"/>
      <c r="G273" s="128"/>
      <c r="H273" s="129"/>
      <c r="I273" s="87"/>
    </row>
    <row r="274" spans="1:9" ht="30" x14ac:dyDescent="0.25">
      <c r="A274" s="72"/>
      <c r="B274" s="1" t="s">
        <v>336</v>
      </c>
      <c r="C274" s="73"/>
      <c r="D274" s="128"/>
      <c r="E274" s="52"/>
      <c r="F274" s="129"/>
      <c r="G274" s="128"/>
      <c r="H274" s="129"/>
      <c r="I274" s="87"/>
    </row>
    <row r="275" spans="1:9" ht="30" x14ac:dyDescent="0.25">
      <c r="A275" s="72"/>
      <c r="B275" s="1" t="s">
        <v>337</v>
      </c>
      <c r="C275" s="73"/>
      <c r="D275" s="128"/>
      <c r="E275" s="52"/>
      <c r="F275" s="129"/>
      <c r="G275" s="128"/>
      <c r="H275" s="129"/>
      <c r="I275" s="87"/>
    </row>
    <row r="276" spans="1:9" ht="30" x14ac:dyDescent="0.25">
      <c r="A276" s="72"/>
      <c r="B276" s="1" t="s">
        <v>338</v>
      </c>
      <c r="C276" s="73"/>
      <c r="D276" s="128"/>
      <c r="E276" s="52"/>
      <c r="F276" s="129"/>
      <c r="G276" s="128"/>
      <c r="H276" s="129"/>
      <c r="I276" s="87"/>
    </row>
    <row r="277" spans="1:9" ht="30" x14ac:dyDescent="0.25">
      <c r="A277" s="72"/>
      <c r="B277" s="1" t="s">
        <v>339</v>
      </c>
      <c r="C277" s="73"/>
      <c r="D277" s="128"/>
      <c r="E277" s="52"/>
      <c r="F277" s="129"/>
      <c r="G277" s="128"/>
      <c r="H277" s="129"/>
      <c r="I277" s="87"/>
    </row>
    <row r="278" spans="1:9" ht="30" x14ac:dyDescent="0.25">
      <c r="A278" s="72"/>
      <c r="B278" s="1" t="s">
        <v>340</v>
      </c>
      <c r="C278" s="73"/>
      <c r="D278" s="128"/>
      <c r="E278" s="52"/>
      <c r="F278" s="129"/>
      <c r="G278" s="128"/>
      <c r="H278" s="129"/>
      <c r="I278" s="87"/>
    </row>
    <row r="279" spans="1:9" ht="30" x14ac:dyDescent="0.25">
      <c r="A279" s="72"/>
      <c r="B279" s="1" t="s">
        <v>341</v>
      </c>
      <c r="C279" s="73"/>
      <c r="D279" s="128"/>
      <c r="E279" s="52"/>
      <c r="F279" s="129"/>
      <c r="G279" s="128"/>
      <c r="H279" s="129"/>
      <c r="I279" s="87"/>
    </row>
    <row r="280" spans="1:9" ht="30" x14ac:dyDescent="0.25">
      <c r="A280" s="72"/>
      <c r="B280" s="1" t="s">
        <v>342</v>
      </c>
      <c r="C280" s="73"/>
      <c r="D280" s="128"/>
      <c r="E280" s="52"/>
      <c r="F280" s="129"/>
      <c r="G280" s="128"/>
      <c r="H280" s="129"/>
      <c r="I280" s="87"/>
    </row>
    <row r="281" spans="1:9" ht="30" x14ac:dyDescent="0.25">
      <c r="A281" s="72"/>
      <c r="B281" s="1" t="s">
        <v>343</v>
      </c>
      <c r="C281" s="73"/>
      <c r="D281" s="128"/>
      <c r="E281" s="52"/>
      <c r="F281" s="129"/>
      <c r="G281" s="128"/>
      <c r="H281" s="129"/>
      <c r="I281" s="87"/>
    </row>
    <row r="282" spans="1:9" ht="30" x14ac:dyDescent="0.25">
      <c r="A282" s="72"/>
      <c r="B282" s="1" t="s">
        <v>344</v>
      </c>
      <c r="C282" s="73"/>
      <c r="D282" s="128"/>
      <c r="E282" s="52"/>
      <c r="F282" s="129"/>
      <c r="G282" s="128"/>
      <c r="H282" s="129"/>
      <c r="I282" s="87"/>
    </row>
    <row r="283" spans="1:9" ht="30" x14ac:dyDescent="0.25">
      <c r="A283" s="72"/>
      <c r="B283" s="1" t="s">
        <v>345</v>
      </c>
      <c r="C283" s="73"/>
      <c r="D283" s="128"/>
      <c r="E283" s="52"/>
      <c r="F283" s="129"/>
      <c r="G283" s="128"/>
      <c r="H283" s="129"/>
      <c r="I283" s="87"/>
    </row>
    <row r="284" spans="1:9" ht="18" customHeight="1" x14ac:dyDescent="0.25">
      <c r="A284" s="72"/>
      <c r="B284" s="1" t="s">
        <v>346</v>
      </c>
      <c r="C284" s="73"/>
      <c r="D284" s="128"/>
      <c r="E284" s="52"/>
      <c r="F284" s="129"/>
      <c r="G284" s="128"/>
      <c r="H284" s="129"/>
      <c r="I284" s="87"/>
    </row>
    <row r="285" spans="1:9" ht="30" x14ac:dyDescent="0.25">
      <c r="A285" s="72"/>
      <c r="B285" s="1" t="s">
        <v>347</v>
      </c>
      <c r="C285" s="73"/>
      <c r="D285" s="128"/>
      <c r="E285" s="52"/>
      <c r="F285" s="129"/>
      <c r="G285" s="128"/>
      <c r="H285" s="129"/>
      <c r="I285" s="87"/>
    </row>
    <row r="286" spans="1:9" ht="30" x14ac:dyDescent="0.25">
      <c r="A286" s="72"/>
      <c r="B286" s="1" t="s">
        <v>348</v>
      </c>
      <c r="C286" s="73"/>
      <c r="D286" s="130"/>
      <c r="E286" s="131"/>
      <c r="F286" s="132"/>
      <c r="G286" s="130"/>
      <c r="H286" s="132"/>
      <c r="I286" s="87"/>
    </row>
    <row r="287" spans="1:9" ht="15.75" x14ac:dyDescent="0.25">
      <c r="A287" s="72"/>
      <c r="B287" s="17" t="s">
        <v>1</v>
      </c>
      <c r="C287" s="4">
        <f>SUM(C270:C286)</f>
        <v>2</v>
      </c>
      <c r="D287" s="133">
        <f t="shared" ref="D287:G287" si="13">SUM(D270:D286)</f>
        <v>2</v>
      </c>
      <c r="E287" s="134"/>
      <c r="F287" s="135"/>
      <c r="G287" s="133">
        <f t="shared" si="13"/>
        <v>0</v>
      </c>
      <c r="H287" s="135"/>
      <c r="I287" s="88"/>
    </row>
    <row r="288" spans="1:9" ht="30" x14ac:dyDescent="0.25">
      <c r="A288" s="72" t="s">
        <v>533</v>
      </c>
      <c r="B288" s="1" t="s">
        <v>349</v>
      </c>
      <c r="C288" s="73">
        <v>4</v>
      </c>
      <c r="D288" s="125">
        <v>4</v>
      </c>
      <c r="E288" s="126"/>
      <c r="F288" s="127"/>
      <c r="G288" s="125"/>
      <c r="H288" s="127"/>
      <c r="I288" s="86"/>
    </row>
    <row r="289" spans="1:9" x14ac:dyDescent="0.25">
      <c r="A289" s="72"/>
      <c r="B289" s="24" t="s">
        <v>350</v>
      </c>
      <c r="C289" s="73"/>
      <c r="D289" s="128"/>
      <c r="E289" s="52"/>
      <c r="F289" s="129"/>
      <c r="G289" s="128"/>
      <c r="H289" s="129"/>
      <c r="I289" s="87"/>
    </row>
    <row r="290" spans="1:9" x14ac:dyDescent="0.25">
      <c r="A290" s="72"/>
      <c r="B290" s="24" t="s">
        <v>351</v>
      </c>
      <c r="C290" s="73"/>
      <c r="D290" s="128"/>
      <c r="E290" s="52"/>
      <c r="F290" s="129"/>
      <c r="G290" s="128"/>
      <c r="H290" s="129"/>
      <c r="I290" s="87"/>
    </row>
    <row r="291" spans="1:9" x14ac:dyDescent="0.25">
      <c r="A291" s="72"/>
      <c r="B291" s="24" t="s">
        <v>352</v>
      </c>
      <c r="C291" s="73"/>
      <c r="D291" s="128"/>
      <c r="E291" s="52"/>
      <c r="F291" s="129"/>
      <c r="G291" s="128"/>
      <c r="H291" s="129"/>
      <c r="I291" s="87"/>
    </row>
    <row r="292" spans="1:9" x14ac:dyDescent="0.25">
      <c r="A292" s="72"/>
      <c r="B292" s="24" t="s">
        <v>353</v>
      </c>
      <c r="C292" s="73"/>
      <c r="D292" s="128"/>
      <c r="E292" s="52"/>
      <c r="F292" s="129"/>
      <c r="G292" s="128"/>
      <c r="H292" s="129"/>
      <c r="I292" s="87"/>
    </row>
    <row r="293" spans="1:9" x14ac:dyDescent="0.25">
      <c r="A293" s="72"/>
      <c r="B293" s="24" t="s">
        <v>354</v>
      </c>
      <c r="C293" s="73"/>
      <c r="D293" s="128"/>
      <c r="E293" s="52"/>
      <c r="F293" s="129"/>
      <c r="G293" s="128"/>
      <c r="H293" s="129"/>
      <c r="I293" s="87"/>
    </row>
    <row r="294" spans="1:9" x14ac:dyDescent="0.25">
      <c r="A294" s="72"/>
      <c r="B294" s="24" t="s">
        <v>355</v>
      </c>
      <c r="C294" s="73"/>
      <c r="D294" s="128"/>
      <c r="E294" s="52"/>
      <c r="F294" s="129"/>
      <c r="G294" s="128"/>
      <c r="H294" s="129"/>
      <c r="I294" s="87"/>
    </row>
    <row r="295" spans="1:9" ht="30" x14ac:dyDescent="0.25">
      <c r="A295" s="72"/>
      <c r="B295" s="1" t="s">
        <v>356</v>
      </c>
      <c r="C295" s="73"/>
      <c r="D295" s="128"/>
      <c r="E295" s="52"/>
      <c r="F295" s="129"/>
      <c r="G295" s="128"/>
      <c r="H295" s="129"/>
      <c r="I295" s="87"/>
    </row>
    <row r="296" spans="1:9" x14ac:dyDescent="0.25">
      <c r="A296" s="72"/>
      <c r="B296" s="24" t="s">
        <v>357</v>
      </c>
      <c r="C296" s="73"/>
      <c r="D296" s="128"/>
      <c r="E296" s="52"/>
      <c r="F296" s="129"/>
      <c r="G296" s="128"/>
      <c r="H296" s="129"/>
      <c r="I296" s="87"/>
    </row>
    <row r="297" spans="1:9" x14ac:dyDescent="0.25">
      <c r="A297" s="72"/>
      <c r="B297" s="24" t="s">
        <v>358</v>
      </c>
      <c r="C297" s="73"/>
      <c r="D297" s="128"/>
      <c r="E297" s="52"/>
      <c r="F297" s="129"/>
      <c r="G297" s="128"/>
      <c r="H297" s="129"/>
      <c r="I297" s="87"/>
    </row>
    <row r="298" spans="1:9" x14ac:dyDescent="0.25">
      <c r="A298" s="72"/>
      <c r="B298" s="24" t="s">
        <v>359</v>
      </c>
      <c r="C298" s="73"/>
      <c r="D298" s="128"/>
      <c r="E298" s="52"/>
      <c r="F298" s="129"/>
      <c r="G298" s="128"/>
      <c r="H298" s="129"/>
      <c r="I298" s="87"/>
    </row>
    <row r="299" spans="1:9" x14ac:dyDescent="0.25">
      <c r="A299" s="72"/>
      <c r="B299" s="24" t="s">
        <v>360</v>
      </c>
      <c r="C299" s="73"/>
      <c r="D299" s="128"/>
      <c r="E299" s="52"/>
      <c r="F299" s="129"/>
      <c r="G299" s="128"/>
      <c r="H299" s="129"/>
      <c r="I299" s="87"/>
    </row>
    <row r="300" spans="1:9" x14ac:dyDescent="0.25">
      <c r="A300" s="72"/>
      <c r="B300" s="24" t="s">
        <v>361</v>
      </c>
      <c r="C300" s="73"/>
      <c r="D300" s="128"/>
      <c r="E300" s="52"/>
      <c r="F300" s="129"/>
      <c r="G300" s="128"/>
      <c r="H300" s="129"/>
      <c r="I300" s="87"/>
    </row>
    <row r="301" spans="1:9" x14ac:dyDescent="0.25">
      <c r="A301" s="72"/>
      <c r="B301" s="24" t="s">
        <v>362</v>
      </c>
      <c r="C301" s="73"/>
      <c r="D301" s="128"/>
      <c r="E301" s="52"/>
      <c r="F301" s="129"/>
      <c r="G301" s="128"/>
      <c r="H301" s="129"/>
      <c r="I301" s="87"/>
    </row>
    <row r="302" spans="1:9" x14ac:dyDescent="0.25">
      <c r="A302" s="72"/>
      <c r="B302" s="1" t="s">
        <v>363</v>
      </c>
      <c r="C302" s="73"/>
      <c r="D302" s="128"/>
      <c r="E302" s="52"/>
      <c r="F302" s="129"/>
      <c r="G302" s="128"/>
      <c r="H302" s="129"/>
      <c r="I302" s="87"/>
    </row>
    <row r="303" spans="1:9" x14ac:dyDescent="0.25">
      <c r="A303" s="72"/>
      <c r="B303" s="1" t="s">
        <v>364</v>
      </c>
      <c r="C303" s="73"/>
      <c r="D303" s="128"/>
      <c r="E303" s="52"/>
      <c r="F303" s="129"/>
      <c r="G303" s="128"/>
      <c r="H303" s="129"/>
      <c r="I303" s="87"/>
    </row>
    <row r="304" spans="1:9" x14ac:dyDescent="0.25">
      <c r="A304" s="72"/>
      <c r="B304" s="24" t="s">
        <v>365</v>
      </c>
      <c r="C304" s="73"/>
      <c r="D304" s="128"/>
      <c r="E304" s="52"/>
      <c r="F304" s="129"/>
      <c r="G304" s="128"/>
      <c r="H304" s="129"/>
      <c r="I304" s="87"/>
    </row>
    <row r="305" spans="1:9" x14ac:dyDescent="0.25">
      <c r="A305" s="72"/>
      <c r="B305" s="24" t="s">
        <v>366</v>
      </c>
      <c r="C305" s="73"/>
      <c r="D305" s="128"/>
      <c r="E305" s="52"/>
      <c r="F305" s="129"/>
      <c r="G305" s="128"/>
      <c r="H305" s="129"/>
      <c r="I305" s="87"/>
    </row>
    <row r="306" spans="1:9" x14ac:dyDescent="0.25">
      <c r="A306" s="72"/>
      <c r="B306" s="24" t="s">
        <v>367</v>
      </c>
      <c r="C306" s="73"/>
      <c r="D306" s="128"/>
      <c r="E306" s="52"/>
      <c r="F306" s="129"/>
      <c r="G306" s="128"/>
      <c r="H306" s="129"/>
      <c r="I306" s="87"/>
    </row>
    <row r="307" spans="1:9" x14ac:dyDescent="0.25">
      <c r="A307" s="72"/>
      <c r="B307" s="24" t="s">
        <v>368</v>
      </c>
      <c r="C307" s="73"/>
      <c r="D307" s="128"/>
      <c r="E307" s="52"/>
      <c r="F307" s="129"/>
      <c r="G307" s="128"/>
      <c r="H307" s="129"/>
      <c r="I307" s="87"/>
    </row>
    <row r="308" spans="1:9" x14ac:dyDescent="0.25">
      <c r="A308" s="72"/>
      <c r="B308" s="24" t="s">
        <v>369</v>
      </c>
      <c r="C308" s="73"/>
      <c r="D308" s="128"/>
      <c r="E308" s="52"/>
      <c r="F308" s="129"/>
      <c r="G308" s="128"/>
      <c r="H308" s="129"/>
      <c r="I308" s="87"/>
    </row>
    <row r="309" spans="1:9" x14ac:dyDescent="0.25">
      <c r="A309" s="72"/>
      <c r="B309" s="24" t="s">
        <v>370</v>
      </c>
      <c r="C309" s="73"/>
      <c r="D309" s="128"/>
      <c r="E309" s="52"/>
      <c r="F309" s="129"/>
      <c r="G309" s="128"/>
      <c r="H309" s="129"/>
      <c r="I309" s="87"/>
    </row>
    <row r="310" spans="1:9" x14ac:dyDescent="0.25">
      <c r="A310" s="72"/>
      <c r="B310" s="24" t="s">
        <v>371</v>
      </c>
      <c r="C310" s="73"/>
      <c r="D310" s="128"/>
      <c r="E310" s="52"/>
      <c r="F310" s="129"/>
      <c r="G310" s="128"/>
      <c r="H310" s="129"/>
      <c r="I310" s="87"/>
    </row>
    <row r="311" spans="1:9" s="15" customFormat="1" x14ac:dyDescent="0.25">
      <c r="A311" s="72"/>
      <c r="B311" s="24" t="s">
        <v>372</v>
      </c>
      <c r="C311" s="73"/>
      <c r="D311" s="128"/>
      <c r="E311" s="52"/>
      <c r="F311" s="129"/>
      <c r="G311" s="128"/>
      <c r="H311" s="129"/>
      <c r="I311" s="87"/>
    </row>
    <row r="312" spans="1:9" s="15" customFormat="1" x14ac:dyDescent="0.25">
      <c r="A312" s="72"/>
      <c r="B312" s="24" t="s">
        <v>373</v>
      </c>
      <c r="C312" s="73"/>
      <c r="D312" s="128"/>
      <c r="E312" s="52"/>
      <c r="F312" s="129"/>
      <c r="G312" s="128"/>
      <c r="H312" s="129"/>
      <c r="I312" s="87"/>
    </row>
    <row r="313" spans="1:9" s="15" customFormat="1" x14ac:dyDescent="0.25">
      <c r="A313" s="72"/>
      <c r="B313" s="24" t="s">
        <v>374</v>
      </c>
      <c r="C313" s="73"/>
      <c r="D313" s="128"/>
      <c r="E313" s="52"/>
      <c r="F313" s="129"/>
      <c r="G313" s="128"/>
      <c r="H313" s="129"/>
      <c r="I313" s="87"/>
    </row>
    <row r="314" spans="1:9" s="15" customFormat="1" x14ac:dyDescent="0.25">
      <c r="A314" s="72"/>
      <c r="B314" s="24" t="s">
        <v>375</v>
      </c>
      <c r="C314" s="73"/>
      <c r="D314" s="128"/>
      <c r="E314" s="52"/>
      <c r="F314" s="129"/>
      <c r="G314" s="128"/>
      <c r="H314" s="129"/>
      <c r="I314" s="87"/>
    </row>
    <row r="315" spans="1:9" s="15" customFormat="1" x14ac:dyDescent="0.25">
      <c r="A315" s="72"/>
      <c r="B315" s="24" t="s">
        <v>376</v>
      </c>
      <c r="C315" s="73"/>
      <c r="D315" s="128"/>
      <c r="E315" s="52"/>
      <c r="F315" s="129"/>
      <c r="G315" s="128"/>
      <c r="H315" s="129"/>
      <c r="I315" s="87"/>
    </row>
    <row r="316" spans="1:9" s="15" customFormat="1" x14ac:dyDescent="0.25">
      <c r="A316" s="72"/>
      <c r="B316" s="1" t="s">
        <v>377</v>
      </c>
      <c r="C316" s="73"/>
      <c r="D316" s="128"/>
      <c r="E316" s="52"/>
      <c r="F316" s="129"/>
      <c r="G316" s="128"/>
      <c r="H316" s="129"/>
      <c r="I316" s="87"/>
    </row>
    <row r="317" spans="1:9" s="15" customFormat="1" x14ac:dyDescent="0.25">
      <c r="A317" s="72"/>
      <c r="B317" s="1" t="s">
        <v>378</v>
      </c>
      <c r="C317" s="73"/>
      <c r="D317" s="128"/>
      <c r="E317" s="52"/>
      <c r="F317" s="129"/>
      <c r="G317" s="128"/>
      <c r="H317" s="129"/>
      <c r="I317" s="87"/>
    </row>
    <row r="318" spans="1:9" s="15" customFormat="1" x14ac:dyDescent="0.25">
      <c r="A318" s="72"/>
      <c r="B318" s="1" t="s">
        <v>379</v>
      </c>
      <c r="C318" s="73"/>
      <c r="D318" s="128"/>
      <c r="E318" s="52"/>
      <c r="F318" s="129"/>
      <c r="G318" s="128"/>
      <c r="H318" s="129"/>
      <c r="I318" s="87"/>
    </row>
    <row r="319" spans="1:9" s="15" customFormat="1" x14ac:dyDescent="0.25">
      <c r="A319" s="72"/>
      <c r="B319" s="1" t="s">
        <v>380</v>
      </c>
      <c r="C319" s="73"/>
      <c r="D319" s="128"/>
      <c r="E319" s="52"/>
      <c r="F319" s="129"/>
      <c r="G319" s="128"/>
      <c r="H319" s="129"/>
      <c r="I319" s="87"/>
    </row>
    <row r="320" spans="1:9" s="15" customFormat="1" ht="30" x14ac:dyDescent="0.25">
      <c r="A320" s="72"/>
      <c r="B320" s="1" t="s">
        <v>381</v>
      </c>
      <c r="C320" s="73"/>
      <c r="D320" s="128"/>
      <c r="E320" s="52"/>
      <c r="F320" s="129"/>
      <c r="G320" s="128"/>
      <c r="H320" s="129"/>
      <c r="I320" s="87"/>
    </row>
    <row r="321" spans="1:9" ht="30" x14ac:dyDescent="0.25">
      <c r="A321" s="72"/>
      <c r="B321" s="1" t="s">
        <v>382</v>
      </c>
      <c r="C321" s="73"/>
      <c r="D321" s="128"/>
      <c r="E321" s="52"/>
      <c r="F321" s="129"/>
      <c r="G321" s="128"/>
      <c r="H321" s="129"/>
      <c r="I321" s="87"/>
    </row>
    <row r="322" spans="1:9" s="15" customFormat="1" x14ac:dyDescent="0.25">
      <c r="A322" s="72"/>
      <c r="B322" s="24" t="s">
        <v>383</v>
      </c>
      <c r="C322" s="73"/>
      <c r="D322" s="128"/>
      <c r="E322" s="52"/>
      <c r="F322" s="129"/>
      <c r="G322" s="128"/>
      <c r="H322" s="129"/>
      <c r="I322" s="87"/>
    </row>
    <row r="323" spans="1:9" s="15" customFormat="1" x14ac:dyDescent="0.25">
      <c r="A323" s="72"/>
      <c r="B323" s="24" t="s">
        <v>384</v>
      </c>
      <c r="C323" s="73"/>
      <c r="D323" s="128"/>
      <c r="E323" s="52"/>
      <c r="F323" s="129"/>
      <c r="G323" s="128"/>
      <c r="H323" s="129"/>
      <c r="I323" s="87"/>
    </row>
    <row r="324" spans="1:9" s="15" customFormat="1" x14ac:dyDescent="0.25">
      <c r="A324" s="72"/>
      <c r="B324" s="24" t="s">
        <v>385</v>
      </c>
      <c r="C324" s="73"/>
      <c r="D324" s="128"/>
      <c r="E324" s="52"/>
      <c r="F324" s="129"/>
      <c r="G324" s="128"/>
      <c r="H324" s="129"/>
      <c r="I324" s="87"/>
    </row>
    <row r="325" spans="1:9" s="15" customFormat="1" x14ac:dyDescent="0.25">
      <c r="A325" s="72"/>
      <c r="B325" s="24" t="s">
        <v>386</v>
      </c>
      <c r="C325" s="73"/>
      <c r="D325" s="128"/>
      <c r="E325" s="52"/>
      <c r="F325" s="129"/>
      <c r="G325" s="128"/>
      <c r="H325" s="129"/>
      <c r="I325" s="87"/>
    </row>
    <row r="326" spans="1:9" s="15" customFormat="1" x14ac:dyDescent="0.25">
      <c r="A326" s="72"/>
      <c r="B326" s="24" t="s">
        <v>387</v>
      </c>
      <c r="C326" s="73"/>
      <c r="D326" s="128"/>
      <c r="E326" s="52"/>
      <c r="F326" s="129"/>
      <c r="G326" s="128"/>
      <c r="H326" s="129"/>
      <c r="I326" s="87"/>
    </row>
    <row r="327" spans="1:9" s="15" customFormat="1" x14ac:dyDescent="0.25">
      <c r="A327" s="72"/>
      <c r="B327" s="24" t="s">
        <v>388</v>
      </c>
      <c r="C327" s="73"/>
      <c r="D327" s="128"/>
      <c r="E327" s="52"/>
      <c r="F327" s="129"/>
      <c r="G327" s="128"/>
      <c r="H327" s="129"/>
      <c r="I327" s="87"/>
    </row>
    <row r="328" spans="1:9" s="15" customFormat="1" x14ac:dyDescent="0.25">
      <c r="A328" s="72"/>
      <c r="B328" s="24" t="s">
        <v>389</v>
      </c>
      <c r="C328" s="73"/>
      <c r="D328" s="128"/>
      <c r="E328" s="52"/>
      <c r="F328" s="129"/>
      <c r="G328" s="128"/>
      <c r="H328" s="129"/>
      <c r="I328" s="87"/>
    </row>
    <row r="329" spans="1:9" s="15" customFormat="1" x14ac:dyDescent="0.25">
      <c r="A329" s="72"/>
      <c r="B329" s="24" t="s">
        <v>390</v>
      </c>
      <c r="C329" s="73"/>
      <c r="D329" s="128"/>
      <c r="E329" s="52"/>
      <c r="F329" s="129"/>
      <c r="G329" s="128"/>
      <c r="H329" s="129"/>
      <c r="I329" s="87"/>
    </row>
    <row r="330" spans="1:9" ht="30" x14ac:dyDescent="0.25">
      <c r="A330" s="72"/>
      <c r="B330" s="1" t="s">
        <v>391</v>
      </c>
      <c r="C330" s="73"/>
      <c r="D330" s="130"/>
      <c r="E330" s="131"/>
      <c r="F330" s="132"/>
      <c r="G330" s="130"/>
      <c r="H330" s="132"/>
      <c r="I330" s="87"/>
    </row>
    <row r="331" spans="1:9" ht="15.75" x14ac:dyDescent="0.25">
      <c r="A331" s="72"/>
      <c r="B331" s="17" t="s">
        <v>1</v>
      </c>
      <c r="C331" s="4">
        <f>SUM(C288:C330)</f>
        <v>4</v>
      </c>
      <c r="D331" s="133">
        <f t="shared" ref="D331:G331" si="14">SUM(D288:D330)</f>
        <v>4</v>
      </c>
      <c r="E331" s="134"/>
      <c r="F331" s="135"/>
      <c r="G331" s="133">
        <f t="shared" si="14"/>
        <v>0</v>
      </c>
      <c r="H331" s="135"/>
      <c r="I331" s="88"/>
    </row>
    <row r="332" spans="1:9" ht="30" x14ac:dyDescent="0.25">
      <c r="A332" s="72" t="s">
        <v>534</v>
      </c>
      <c r="B332" s="1" t="s">
        <v>392</v>
      </c>
      <c r="C332" s="73">
        <v>4</v>
      </c>
      <c r="D332" s="125">
        <v>4</v>
      </c>
      <c r="E332" s="126"/>
      <c r="F332" s="127"/>
      <c r="G332" s="125"/>
      <c r="H332" s="127"/>
      <c r="I332" s="86"/>
    </row>
    <row r="333" spans="1:9" x14ac:dyDescent="0.25">
      <c r="A333" s="72"/>
      <c r="B333" s="25" t="s">
        <v>393</v>
      </c>
      <c r="C333" s="73"/>
      <c r="D333" s="128"/>
      <c r="E333" s="52"/>
      <c r="F333" s="129"/>
      <c r="G333" s="128"/>
      <c r="H333" s="129"/>
      <c r="I333" s="87"/>
    </row>
    <row r="334" spans="1:9" x14ac:dyDescent="0.25">
      <c r="A334" s="72"/>
      <c r="B334" s="24" t="s">
        <v>394</v>
      </c>
      <c r="C334" s="73"/>
      <c r="D334" s="128"/>
      <c r="E334" s="52"/>
      <c r="F334" s="129"/>
      <c r="G334" s="128"/>
      <c r="H334" s="129"/>
      <c r="I334" s="87"/>
    </row>
    <row r="335" spans="1:9" x14ac:dyDescent="0.25">
      <c r="A335" s="72"/>
      <c r="B335" s="24" t="s">
        <v>395</v>
      </c>
      <c r="C335" s="73"/>
      <c r="D335" s="128"/>
      <c r="E335" s="52"/>
      <c r="F335" s="129"/>
      <c r="G335" s="128"/>
      <c r="H335" s="129"/>
      <c r="I335" s="87"/>
    </row>
    <row r="336" spans="1:9" x14ac:dyDescent="0.25">
      <c r="A336" s="72"/>
      <c r="B336" s="24" t="s">
        <v>396</v>
      </c>
      <c r="C336" s="73"/>
      <c r="D336" s="128"/>
      <c r="E336" s="52"/>
      <c r="F336" s="129"/>
      <c r="G336" s="128"/>
      <c r="H336" s="129"/>
      <c r="I336" s="87"/>
    </row>
    <row r="337" spans="1:9" x14ac:dyDescent="0.25">
      <c r="A337" s="72"/>
      <c r="B337" s="24" t="s">
        <v>397</v>
      </c>
      <c r="C337" s="73"/>
      <c r="D337" s="128"/>
      <c r="E337" s="52"/>
      <c r="F337" s="129"/>
      <c r="G337" s="128"/>
      <c r="H337" s="129"/>
      <c r="I337" s="87"/>
    </row>
    <row r="338" spans="1:9" x14ac:dyDescent="0.25">
      <c r="A338" s="72"/>
      <c r="B338" s="24" t="s">
        <v>398</v>
      </c>
      <c r="C338" s="73"/>
      <c r="D338" s="128"/>
      <c r="E338" s="52"/>
      <c r="F338" s="129"/>
      <c r="G338" s="128"/>
      <c r="H338" s="129"/>
      <c r="I338" s="87"/>
    </row>
    <row r="339" spans="1:9" x14ac:dyDescent="0.25">
      <c r="A339" s="72"/>
      <c r="B339" s="24" t="s">
        <v>399</v>
      </c>
      <c r="C339" s="73"/>
      <c r="D339" s="128"/>
      <c r="E339" s="52"/>
      <c r="F339" s="129"/>
      <c r="G339" s="128"/>
      <c r="H339" s="129"/>
      <c r="I339" s="87"/>
    </row>
    <row r="340" spans="1:9" x14ac:dyDescent="0.25">
      <c r="A340" s="72"/>
      <c r="B340" s="25" t="s">
        <v>400</v>
      </c>
      <c r="C340" s="73"/>
      <c r="D340" s="128"/>
      <c r="E340" s="52"/>
      <c r="F340" s="129"/>
      <c r="G340" s="128"/>
      <c r="H340" s="129"/>
      <c r="I340" s="87"/>
    </row>
    <row r="341" spans="1:9" x14ac:dyDescent="0.25">
      <c r="A341" s="72"/>
      <c r="B341" s="24" t="s">
        <v>401</v>
      </c>
      <c r="C341" s="73"/>
      <c r="D341" s="128"/>
      <c r="E341" s="52"/>
      <c r="F341" s="129"/>
      <c r="G341" s="128"/>
      <c r="H341" s="129"/>
      <c r="I341" s="87"/>
    </row>
    <row r="342" spans="1:9" x14ac:dyDescent="0.25">
      <c r="A342" s="72"/>
      <c r="B342" s="24" t="s">
        <v>402</v>
      </c>
      <c r="C342" s="73"/>
      <c r="D342" s="128"/>
      <c r="E342" s="52"/>
      <c r="F342" s="129"/>
      <c r="G342" s="128"/>
      <c r="H342" s="129"/>
      <c r="I342" s="87"/>
    </row>
    <row r="343" spans="1:9" x14ac:dyDescent="0.25">
      <c r="A343" s="72"/>
      <c r="B343" s="24" t="s">
        <v>403</v>
      </c>
      <c r="C343" s="73"/>
      <c r="D343" s="128"/>
      <c r="E343" s="52"/>
      <c r="F343" s="129"/>
      <c r="G343" s="128"/>
      <c r="H343" s="129"/>
      <c r="I343" s="87"/>
    </row>
    <row r="344" spans="1:9" x14ac:dyDescent="0.25">
      <c r="A344" s="72"/>
      <c r="B344" s="24" t="s">
        <v>404</v>
      </c>
      <c r="C344" s="73"/>
      <c r="D344" s="128"/>
      <c r="E344" s="52"/>
      <c r="F344" s="129"/>
      <c r="G344" s="128"/>
      <c r="H344" s="129"/>
      <c r="I344" s="87"/>
    </row>
    <row r="345" spans="1:9" x14ac:dyDescent="0.25">
      <c r="A345" s="72"/>
      <c r="B345" s="24" t="s">
        <v>398</v>
      </c>
      <c r="C345" s="73"/>
      <c r="D345" s="128"/>
      <c r="E345" s="52"/>
      <c r="F345" s="129"/>
      <c r="G345" s="128"/>
      <c r="H345" s="129"/>
      <c r="I345" s="87"/>
    </row>
    <row r="346" spans="1:9" s="15" customFormat="1" x14ac:dyDescent="0.25">
      <c r="A346" s="72"/>
      <c r="B346" s="25" t="s">
        <v>405</v>
      </c>
      <c r="C346" s="73"/>
      <c r="D346" s="128"/>
      <c r="E346" s="52"/>
      <c r="F346" s="129"/>
      <c r="G346" s="128"/>
      <c r="H346" s="129"/>
      <c r="I346" s="87"/>
    </row>
    <row r="347" spans="1:9" s="15" customFormat="1" x14ac:dyDescent="0.25">
      <c r="A347" s="72"/>
      <c r="B347" s="24" t="s">
        <v>406</v>
      </c>
      <c r="C347" s="73"/>
      <c r="D347" s="128"/>
      <c r="E347" s="52"/>
      <c r="F347" s="129"/>
      <c r="G347" s="128"/>
      <c r="H347" s="129"/>
      <c r="I347" s="87"/>
    </row>
    <row r="348" spans="1:9" s="15" customFormat="1" x14ac:dyDescent="0.25">
      <c r="A348" s="72"/>
      <c r="B348" s="24" t="s">
        <v>397</v>
      </c>
      <c r="C348" s="73"/>
      <c r="D348" s="128"/>
      <c r="E348" s="52"/>
      <c r="F348" s="129"/>
      <c r="G348" s="128"/>
      <c r="H348" s="129"/>
      <c r="I348" s="87"/>
    </row>
    <row r="349" spans="1:9" s="15" customFormat="1" x14ac:dyDescent="0.25">
      <c r="A349" s="72"/>
      <c r="B349" s="24" t="s">
        <v>407</v>
      </c>
      <c r="C349" s="73"/>
      <c r="D349" s="128"/>
      <c r="E349" s="52"/>
      <c r="F349" s="129"/>
      <c r="G349" s="128"/>
      <c r="H349" s="129"/>
      <c r="I349" s="87"/>
    </row>
    <row r="350" spans="1:9" s="15" customFormat="1" x14ac:dyDescent="0.25">
      <c r="A350" s="72"/>
      <c r="B350" s="24" t="s">
        <v>398</v>
      </c>
      <c r="C350" s="73"/>
      <c r="D350" s="128"/>
      <c r="E350" s="52"/>
      <c r="F350" s="129"/>
      <c r="G350" s="128"/>
      <c r="H350" s="129"/>
      <c r="I350" s="87"/>
    </row>
    <row r="351" spans="1:9" s="15" customFormat="1" x14ac:dyDescent="0.25">
      <c r="A351" s="72"/>
      <c r="B351" s="24" t="s">
        <v>408</v>
      </c>
      <c r="C351" s="73"/>
      <c r="D351" s="128"/>
      <c r="E351" s="52"/>
      <c r="F351" s="129"/>
      <c r="G351" s="128"/>
      <c r="H351" s="129"/>
      <c r="I351" s="87"/>
    </row>
    <row r="352" spans="1:9" s="15" customFormat="1" x14ac:dyDescent="0.25">
      <c r="A352" s="72"/>
      <c r="B352" s="24" t="s">
        <v>409</v>
      </c>
      <c r="C352" s="73"/>
      <c r="D352" s="128"/>
      <c r="E352" s="52"/>
      <c r="F352" s="129"/>
      <c r="G352" s="128"/>
      <c r="H352" s="129"/>
      <c r="I352" s="87"/>
    </row>
    <row r="353" spans="1:9" s="15" customFormat="1" x14ac:dyDescent="0.25">
      <c r="A353" s="72"/>
      <c r="B353" s="24" t="s">
        <v>410</v>
      </c>
      <c r="C353" s="73"/>
      <c r="D353" s="128"/>
      <c r="E353" s="52"/>
      <c r="F353" s="129"/>
      <c r="G353" s="128"/>
      <c r="H353" s="129"/>
      <c r="I353" s="87"/>
    </row>
    <row r="354" spans="1:9" s="15" customFormat="1" x14ac:dyDescent="0.25">
      <c r="A354" s="72"/>
      <c r="B354" s="25" t="s">
        <v>411</v>
      </c>
      <c r="C354" s="73"/>
      <c r="D354" s="128"/>
      <c r="E354" s="52"/>
      <c r="F354" s="129"/>
      <c r="G354" s="128"/>
      <c r="H354" s="129"/>
      <c r="I354" s="87"/>
    </row>
    <row r="355" spans="1:9" s="15" customFormat="1" x14ac:dyDescent="0.25">
      <c r="A355" s="72"/>
      <c r="B355" s="24" t="s">
        <v>397</v>
      </c>
      <c r="C355" s="73"/>
      <c r="D355" s="128"/>
      <c r="E355" s="52"/>
      <c r="F355" s="129"/>
      <c r="G355" s="128"/>
      <c r="H355" s="129"/>
      <c r="I355" s="87"/>
    </row>
    <row r="356" spans="1:9" s="15" customFormat="1" x14ac:dyDescent="0.25">
      <c r="A356" s="72"/>
      <c r="B356" s="24" t="s">
        <v>398</v>
      </c>
      <c r="C356" s="73"/>
      <c r="D356" s="128"/>
      <c r="E356" s="52"/>
      <c r="F356" s="129"/>
      <c r="G356" s="128"/>
      <c r="H356" s="129"/>
      <c r="I356" s="87"/>
    </row>
    <row r="357" spans="1:9" s="15" customFormat="1" x14ac:dyDescent="0.25">
      <c r="A357" s="72"/>
      <c r="B357" s="24" t="s">
        <v>412</v>
      </c>
      <c r="C357" s="73"/>
      <c r="D357" s="128"/>
      <c r="E357" s="52"/>
      <c r="F357" s="129"/>
      <c r="G357" s="128"/>
      <c r="H357" s="129"/>
      <c r="I357" s="87"/>
    </row>
    <row r="358" spans="1:9" s="15" customFormat="1" x14ac:dyDescent="0.25">
      <c r="A358" s="72"/>
      <c r="B358" s="24" t="s">
        <v>413</v>
      </c>
      <c r="C358" s="73"/>
      <c r="D358" s="128"/>
      <c r="E358" s="52"/>
      <c r="F358" s="129"/>
      <c r="G358" s="128"/>
      <c r="H358" s="129"/>
      <c r="I358" s="87"/>
    </row>
    <row r="359" spans="1:9" s="15" customFormat="1" x14ac:dyDescent="0.25">
      <c r="A359" s="72"/>
      <c r="B359" s="24" t="s">
        <v>414</v>
      </c>
      <c r="C359" s="73"/>
      <c r="D359" s="128"/>
      <c r="E359" s="52"/>
      <c r="F359" s="129"/>
      <c r="G359" s="128"/>
      <c r="H359" s="129"/>
      <c r="I359" s="87"/>
    </row>
    <row r="360" spans="1:9" s="15" customFormat="1" x14ac:dyDescent="0.25">
      <c r="A360" s="72"/>
      <c r="B360" s="24" t="s">
        <v>415</v>
      </c>
      <c r="C360" s="73"/>
      <c r="D360" s="128"/>
      <c r="E360" s="52"/>
      <c r="F360" s="129"/>
      <c r="G360" s="128"/>
      <c r="H360" s="129"/>
      <c r="I360" s="87"/>
    </row>
    <row r="361" spans="1:9" s="15" customFormat="1" x14ac:dyDescent="0.25">
      <c r="A361" s="72"/>
      <c r="B361" s="25" t="s">
        <v>416</v>
      </c>
      <c r="C361" s="73"/>
      <c r="D361" s="128"/>
      <c r="E361" s="52"/>
      <c r="F361" s="129"/>
      <c r="G361" s="128"/>
      <c r="H361" s="129"/>
      <c r="I361" s="87"/>
    </row>
    <row r="362" spans="1:9" s="15" customFormat="1" x14ac:dyDescent="0.25">
      <c r="A362" s="72"/>
      <c r="B362" s="24" t="s">
        <v>398</v>
      </c>
      <c r="C362" s="73"/>
      <c r="D362" s="128"/>
      <c r="E362" s="52"/>
      <c r="F362" s="129"/>
      <c r="G362" s="128"/>
      <c r="H362" s="129"/>
      <c r="I362" s="87"/>
    </row>
    <row r="363" spans="1:9" x14ac:dyDescent="0.25">
      <c r="A363" s="72"/>
      <c r="B363" s="24" t="s">
        <v>417</v>
      </c>
      <c r="C363" s="73"/>
      <c r="D363" s="128"/>
      <c r="E363" s="52"/>
      <c r="F363" s="129"/>
      <c r="G363" s="128"/>
      <c r="H363" s="129"/>
      <c r="I363" s="87"/>
    </row>
    <row r="364" spans="1:9" x14ac:dyDescent="0.25">
      <c r="A364" s="72"/>
      <c r="B364" s="24" t="s">
        <v>418</v>
      </c>
      <c r="C364" s="73"/>
      <c r="D364" s="128"/>
      <c r="E364" s="52"/>
      <c r="F364" s="129"/>
      <c r="G364" s="128"/>
      <c r="H364" s="129"/>
      <c r="I364" s="87"/>
    </row>
    <row r="365" spans="1:9" s="15" customFormat="1" x14ac:dyDescent="0.25">
      <c r="A365" s="72"/>
      <c r="B365" s="1" t="s">
        <v>419</v>
      </c>
      <c r="C365" s="73"/>
      <c r="D365" s="128"/>
      <c r="E365" s="52"/>
      <c r="F365" s="129"/>
      <c r="G365" s="128"/>
      <c r="H365" s="129"/>
      <c r="I365" s="87"/>
    </row>
    <row r="366" spans="1:9" s="15" customFormat="1" x14ac:dyDescent="0.25">
      <c r="A366" s="72"/>
      <c r="B366" s="1" t="s">
        <v>420</v>
      </c>
      <c r="C366" s="73"/>
      <c r="D366" s="128"/>
      <c r="E366" s="52"/>
      <c r="F366" s="129"/>
      <c r="G366" s="128"/>
      <c r="H366" s="129"/>
      <c r="I366" s="87"/>
    </row>
    <row r="367" spans="1:9" s="15" customFormat="1" ht="30" x14ac:dyDescent="0.25">
      <c r="A367" s="72"/>
      <c r="B367" s="1" t="s">
        <v>421</v>
      </c>
      <c r="C367" s="73"/>
      <c r="D367" s="128"/>
      <c r="E367" s="52"/>
      <c r="F367" s="129"/>
      <c r="G367" s="128"/>
      <c r="H367" s="129"/>
      <c r="I367" s="87"/>
    </row>
    <row r="368" spans="1:9" s="15" customFormat="1" ht="45" x14ac:dyDescent="0.25">
      <c r="A368" s="72"/>
      <c r="B368" s="24" t="s">
        <v>422</v>
      </c>
      <c r="C368" s="73"/>
      <c r="D368" s="128"/>
      <c r="E368" s="52"/>
      <c r="F368" s="129"/>
      <c r="G368" s="128"/>
      <c r="H368" s="129"/>
      <c r="I368" s="87"/>
    </row>
    <row r="369" spans="1:9" s="15" customFormat="1" ht="43.5" customHeight="1" x14ac:dyDescent="0.25">
      <c r="A369" s="72"/>
      <c r="B369" s="24" t="s">
        <v>423</v>
      </c>
      <c r="C369" s="73"/>
      <c r="D369" s="128"/>
      <c r="E369" s="52"/>
      <c r="F369" s="129"/>
      <c r="G369" s="128"/>
      <c r="H369" s="129"/>
      <c r="I369" s="87"/>
    </row>
    <row r="370" spans="1:9" s="15" customFormat="1" ht="30" x14ac:dyDescent="0.25">
      <c r="A370" s="72"/>
      <c r="B370" s="24" t="s">
        <v>424</v>
      </c>
      <c r="C370" s="73"/>
      <c r="D370" s="128"/>
      <c r="E370" s="52"/>
      <c r="F370" s="129"/>
      <c r="G370" s="128"/>
      <c r="H370" s="129"/>
      <c r="I370" s="87"/>
    </row>
    <row r="371" spans="1:9" s="15" customFormat="1" ht="30" x14ac:dyDescent="0.25">
      <c r="A371" s="72"/>
      <c r="B371" s="24" t="s">
        <v>425</v>
      </c>
      <c r="C371" s="73"/>
      <c r="D371" s="128"/>
      <c r="E371" s="52"/>
      <c r="F371" s="129"/>
      <c r="G371" s="128"/>
      <c r="H371" s="129"/>
      <c r="I371" s="87"/>
    </row>
    <row r="372" spans="1:9" s="15" customFormat="1" ht="45" x14ac:dyDescent="0.25">
      <c r="A372" s="72"/>
      <c r="B372" s="24" t="s">
        <v>426</v>
      </c>
      <c r="C372" s="73"/>
      <c r="D372" s="128"/>
      <c r="E372" s="52"/>
      <c r="F372" s="129"/>
      <c r="G372" s="128"/>
      <c r="H372" s="129"/>
      <c r="I372" s="87"/>
    </row>
    <row r="373" spans="1:9" s="15" customFormat="1" x14ac:dyDescent="0.25">
      <c r="A373" s="72"/>
      <c r="B373" s="24" t="s">
        <v>427</v>
      </c>
      <c r="C373" s="73"/>
      <c r="D373" s="128"/>
      <c r="E373" s="52"/>
      <c r="F373" s="129"/>
      <c r="G373" s="128"/>
      <c r="H373" s="129"/>
      <c r="I373" s="87"/>
    </row>
    <row r="374" spans="1:9" s="15" customFormat="1" ht="30" x14ac:dyDescent="0.25">
      <c r="A374" s="72"/>
      <c r="B374" s="24" t="s">
        <v>428</v>
      </c>
      <c r="C374" s="73"/>
      <c r="D374" s="128"/>
      <c r="E374" s="52"/>
      <c r="F374" s="129"/>
      <c r="G374" s="128"/>
      <c r="H374" s="129"/>
      <c r="I374" s="87"/>
    </row>
    <row r="375" spans="1:9" s="15" customFormat="1" x14ac:dyDescent="0.25">
      <c r="A375" s="72"/>
      <c r="B375" s="24" t="s">
        <v>429</v>
      </c>
      <c r="C375" s="73"/>
      <c r="D375" s="128"/>
      <c r="E375" s="52"/>
      <c r="F375" s="129"/>
      <c r="G375" s="128"/>
      <c r="H375" s="129"/>
      <c r="I375" s="87"/>
    </row>
    <row r="376" spans="1:9" s="15" customFormat="1" ht="30" x14ac:dyDescent="0.25">
      <c r="A376" s="72"/>
      <c r="B376" s="26" t="s">
        <v>430</v>
      </c>
      <c r="C376" s="73"/>
      <c r="D376" s="128"/>
      <c r="E376" s="52"/>
      <c r="F376" s="129"/>
      <c r="G376" s="128"/>
      <c r="H376" s="129"/>
      <c r="I376" s="87"/>
    </row>
    <row r="377" spans="1:9" s="15" customFormat="1" x14ac:dyDescent="0.25">
      <c r="A377" s="72"/>
      <c r="B377" s="24" t="s">
        <v>431</v>
      </c>
      <c r="C377" s="73"/>
      <c r="D377" s="128"/>
      <c r="E377" s="52"/>
      <c r="F377" s="129"/>
      <c r="G377" s="128"/>
      <c r="H377" s="129"/>
      <c r="I377" s="87"/>
    </row>
    <row r="378" spans="1:9" s="15" customFormat="1" x14ac:dyDescent="0.25">
      <c r="A378" s="72"/>
      <c r="B378" s="24" t="s">
        <v>432</v>
      </c>
      <c r="C378" s="73"/>
      <c r="D378" s="128"/>
      <c r="E378" s="52"/>
      <c r="F378" s="129"/>
      <c r="G378" s="128"/>
      <c r="H378" s="129"/>
      <c r="I378" s="87"/>
    </row>
    <row r="379" spans="1:9" s="15" customFormat="1" x14ac:dyDescent="0.25">
      <c r="A379" s="72"/>
      <c r="B379" s="24" t="s">
        <v>433</v>
      </c>
      <c r="C379" s="73"/>
      <c r="D379" s="128"/>
      <c r="E379" s="52"/>
      <c r="F379" s="129"/>
      <c r="G379" s="128"/>
      <c r="H379" s="129"/>
      <c r="I379" s="87"/>
    </row>
    <row r="380" spans="1:9" s="15" customFormat="1" x14ac:dyDescent="0.25">
      <c r="A380" s="72"/>
      <c r="B380" s="1" t="s">
        <v>434</v>
      </c>
      <c r="C380" s="73"/>
      <c r="D380" s="128"/>
      <c r="E380" s="52"/>
      <c r="F380" s="129"/>
      <c r="G380" s="128"/>
      <c r="H380" s="129"/>
      <c r="I380" s="87"/>
    </row>
    <row r="381" spans="1:9" s="15" customFormat="1" x14ac:dyDescent="0.25">
      <c r="A381" s="72"/>
      <c r="B381" s="1" t="s">
        <v>435</v>
      </c>
      <c r="C381" s="73"/>
      <c r="D381" s="128"/>
      <c r="E381" s="52"/>
      <c r="F381" s="129"/>
      <c r="G381" s="128"/>
      <c r="H381" s="129"/>
      <c r="I381" s="87"/>
    </row>
    <row r="382" spans="1:9" s="15" customFormat="1" x14ac:dyDescent="0.25">
      <c r="A382" s="72"/>
      <c r="B382" s="1" t="s">
        <v>436</v>
      </c>
      <c r="C382" s="73"/>
      <c r="D382" s="128"/>
      <c r="E382" s="52"/>
      <c r="F382" s="129"/>
      <c r="G382" s="128"/>
      <c r="H382" s="129"/>
      <c r="I382" s="87"/>
    </row>
    <row r="383" spans="1:9" s="15" customFormat="1" x14ac:dyDescent="0.25">
      <c r="A383" s="72"/>
      <c r="B383" s="1" t="s">
        <v>437</v>
      </c>
      <c r="C383" s="73"/>
      <c r="D383" s="128"/>
      <c r="E383" s="52"/>
      <c r="F383" s="129"/>
      <c r="G383" s="128"/>
      <c r="H383" s="129"/>
      <c r="I383" s="87"/>
    </row>
    <row r="384" spans="1:9" s="15" customFormat="1" x14ac:dyDescent="0.25">
      <c r="A384" s="72"/>
      <c r="B384" s="1" t="s">
        <v>438</v>
      </c>
      <c r="C384" s="73"/>
      <c r="D384" s="128"/>
      <c r="E384" s="52"/>
      <c r="F384" s="129"/>
      <c r="G384" s="128"/>
      <c r="H384" s="129"/>
      <c r="I384" s="87"/>
    </row>
    <row r="385" spans="1:9" s="15" customFormat="1" ht="30" x14ac:dyDescent="0.25">
      <c r="A385" s="72"/>
      <c r="B385" s="1" t="s">
        <v>439</v>
      </c>
      <c r="C385" s="73"/>
      <c r="D385" s="128"/>
      <c r="E385" s="52"/>
      <c r="F385" s="129"/>
      <c r="G385" s="128"/>
      <c r="H385" s="129"/>
      <c r="I385" s="87"/>
    </row>
    <row r="386" spans="1:9" s="15" customFormat="1" ht="45" x14ac:dyDescent="0.25">
      <c r="A386" s="72"/>
      <c r="B386" s="1" t="s">
        <v>440</v>
      </c>
      <c r="C386" s="73"/>
      <c r="D386" s="128"/>
      <c r="E386" s="52"/>
      <c r="F386" s="129"/>
      <c r="G386" s="128"/>
      <c r="H386" s="129"/>
      <c r="I386" s="87"/>
    </row>
    <row r="387" spans="1:9" ht="30" x14ac:dyDescent="0.25">
      <c r="A387" s="72"/>
      <c r="B387" s="1" t="s">
        <v>441</v>
      </c>
      <c r="C387" s="73"/>
      <c r="D387" s="130"/>
      <c r="E387" s="131"/>
      <c r="F387" s="132"/>
      <c r="G387" s="130"/>
      <c r="H387" s="132"/>
      <c r="I387" s="87"/>
    </row>
    <row r="388" spans="1:9" ht="15.75" x14ac:dyDescent="0.25">
      <c r="A388" s="72"/>
      <c r="B388" s="17" t="s">
        <v>1</v>
      </c>
      <c r="C388" s="4">
        <f>SUM(C332:C387)</f>
        <v>4</v>
      </c>
      <c r="D388" s="133">
        <f t="shared" ref="D388:G388" si="15">SUM(D332:D387)</f>
        <v>4</v>
      </c>
      <c r="E388" s="134"/>
      <c r="F388" s="135"/>
      <c r="G388" s="133">
        <f t="shared" si="15"/>
        <v>0</v>
      </c>
      <c r="H388" s="135"/>
      <c r="I388" s="88"/>
    </row>
    <row r="389" spans="1:9" ht="30" x14ac:dyDescent="0.25">
      <c r="A389" s="72" t="s">
        <v>535</v>
      </c>
      <c r="B389" s="1" t="s">
        <v>442</v>
      </c>
      <c r="C389" s="73">
        <v>4</v>
      </c>
      <c r="D389" s="125">
        <v>4</v>
      </c>
      <c r="E389" s="126"/>
      <c r="F389" s="127"/>
      <c r="G389" s="125"/>
      <c r="H389" s="127"/>
      <c r="I389" s="86"/>
    </row>
    <row r="390" spans="1:9" x14ac:dyDescent="0.25">
      <c r="A390" s="72"/>
      <c r="B390" s="24" t="s">
        <v>443</v>
      </c>
      <c r="C390" s="73"/>
      <c r="D390" s="128"/>
      <c r="E390" s="52"/>
      <c r="F390" s="129"/>
      <c r="G390" s="128"/>
      <c r="H390" s="129"/>
      <c r="I390" s="87"/>
    </row>
    <row r="391" spans="1:9" ht="30" x14ac:dyDescent="0.25">
      <c r="A391" s="72"/>
      <c r="B391" s="24" t="s">
        <v>444</v>
      </c>
      <c r="C391" s="73"/>
      <c r="D391" s="128"/>
      <c r="E391" s="52"/>
      <c r="F391" s="129"/>
      <c r="G391" s="128"/>
      <c r="H391" s="129"/>
      <c r="I391" s="87"/>
    </row>
    <row r="392" spans="1:9" x14ac:dyDescent="0.25">
      <c r="A392" s="72"/>
      <c r="B392" s="1" t="s">
        <v>445</v>
      </c>
      <c r="C392" s="73"/>
      <c r="D392" s="128"/>
      <c r="E392" s="52"/>
      <c r="F392" s="129"/>
      <c r="G392" s="128"/>
      <c r="H392" s="129"/>
      <c r="I392" s="87"/>
    </row>
    <row r="393" spans="1:9" ht="45" x14ac:dyDescent="0.25">
      <c r="A393" s="72"/>
      <c r="B393" s="1" t="s">
        <v>446</v>
      </c>
      <c r="C393" s="73"/>
      <c r="D393" s="128"/>
      <c r="E393" s="52"/>
      <c r="F393" s="129"/>
      <c r="G393" s="128"/>
      <c r="H393" s="129"/>
      <c r="I393" s="87"/>
    </row>
    <row r="394" spans="1:9" ht="30" x14ac:dyDescent="0.25">
      <c r="A394" s="72"/>
      <c r="B394" s="1" t="s">
        <v>447</v>
      </c>
      <c r="C394" s="73"/>
      <c r="D394" s="128"/>
      <c r="E394" s="52"/>
      <c r="F394" s="129"/>
      <c r="G394" s="128"/>
      <c r="H394" s="129"/>
      <c r="I394" s="87"/>
    </row>
    <row r="395" spans="1:9" x14ac:dyDescent="0.25">
      <c r="A395" s="72"/>
      <c r="B395" s="1" t="s">
        <v>448</v>
      </c>
      <c r="C395" s="73"/>
      <c r="D395" s="128"/>
      <c r="E395" s="52"/>
      <c r="F395" s="129"/>
      <c r="G395" s="128"/>
      <c r="H395" s="129"/>
      <c r="I395" s="87"/>
    </row>
    <row r="396" spans="1:9" ht="30" x14ac:dyDescent="0.25">
      <c r="A396" s="72"/>
      <c r="B396" s="1" t="s">
        <v>449</v>
      </c>
      <c r="C396" s="73"/>
      <c r="D396" s="128"/>
      <c r="E396" s="52"/>
      <c r="F396" s="129"/>
      <c r="G396" s="128"/>
      <c r="H396" s="129"/>
      <c r="I396" s="87"/>
    </row>
    <row r="397" spans="1:9" ht="30" x14ac:dyDescent="0.25">
      <c r="A397" s="72"/>
      <c r="B397" s="1" t="s">
        <v>450</v>
      </c>
      <c r="C397" s="73"/>
      <c r="D397" s="128"/>
      <c r="E397" s="52"/>
      <c r="F397" s="129"/>
      <c r="G397" s="128"/>
      <c r="H397" s="129"/>
      <c r="I397" s="87"/>
    </row>
    <row r="398" spans="1:9" x14ac:dyDescent="0.25">
      <c r="A398" s="72"/>
      <c r="B398" s="1" t="s">
        <v>451</v>
      </c>
      <c r="C398" s="73"/>
      <c r="D398" s="128"/>
      <c r="E398" s="52"/>
      <c r="F398" s="129"/>
      <c r="G398" s="128"/>
      <c r="H398" s="129"/>
      <c r="I398" s="87"/>
    </row>
    <row r="399" spans="1:9" ht="30" x14ac:dyDescent="0.25">
      <c r="A399" s="72"/>
      <c r="B399" s="1" t="s">
        <v>452</v>
      </c>
      <c r="C399" s="73"/>
      <c r="D399" s="128"/>
      <c r="E399" s="52"/>
      <c r="F399" s="129"/>
      <c r="G399" s="128"/>
      <c r="H399" s="129"/>
      <c r="I399" s="87"/>
    </row>
    <row r="400" spans="1:9" ht="30" x14ac:dyDescent="0.25">
      <c r="A400" s="72"/>
      <c r="B400" s="1" t="s">
        <v>453</v>
      </c>
      <c r="C400" s="73"/>
      <c r="D400" s="128"/>
      <c r="E400" s="52"/>
      <c r="F400" s="129"/>
      <c r="G400" s="128"/>
      <c r="H400" s="129"/>
      <c r="I400" s="87"/>
    </row>
    <row r="401" spans="1:9" ht="18" customHeight="1" x14ac:dyDescent="0.25">
      <c r="A401" s="72"/>
      <c r="B401" s="1" t="s">
        <v>454</v>
      </c>
      <c r="C401" s="73"/>
      <c r="D401" s="128"/>
      <c r="E401" s="52"/>
      <c r="F401" s="129"/>
      <c r="G401" s="128"/>
      <c r="H401" s="129"/>
      <c r="I401" s="87"/>
    </row>
    <row r="402" spans="1:9" x14ac:dyDescent="0.25">
      <c r="A402" s="72"/>
      <c r="B402" s="1" t="s">
        <v>455</v>
      </c>
      <c r="C402" s="73"/>
      <c r="D402" s="128"/>
      <c r="E402" s="52"/>
      <c r="F402" s="129"/>
      <c r="G402" s="128"/>
      <c r="H402" s="129"/>
      <c r="I402" s="87"/>
    </row>
    <row r="403" spans="1:9" x14ac:dyDescent="0.25">
      <c r="A403" s="72"/>
      <c r="B403" s="1" t="s">
        <v>456</v>
      </c>
      <c r="C403" s="73"/>
      <c r="D403" s="128"/>
      <c r="E403" s="52"/>
      <c r="F403" s="129"/>
      <c r="G403" s="128"/>
      <c r="H403" s="129"/>
      <c r="I403" s="87"/>
    </row>
    <row r="404" spans="1:9" ht="30" x14ac:dyDescent="0.25">
      <c r="A404" s="72"/>
      <c r="B404" s="1" t="s">
        <v>457</v>
      </c>
      <c r="C404" s="73"/>
      <c r="D404" s="130"/>
      <c r="E404" s="131"/>
      <c r="F404" s="132"/>
      <c r="G404" s="130"/>
      <c r="H404" s="132"/>
      <c r="I404" s="87"/>
    </row>
    <row r="405" spans="1:9" ht="15.75" x14ac:dyDescent="0.25">
      <c r="A405" s="72"/>
      <c r="B405" s="17" t="s">
        <v>1</v>
      </c>
      <c r="C405" s="4">
        <f>SUM(C389:C404)</f>
        <v>4</v>
      </c>
      <c r="D405" s="133">
        <f t="shared" ref="D405:G405" si="16">SUM(D389:D404)</f>
        <v>4</v>
      </c>
      <c r="E405" s="134"/>
      <c r="F405" s="135"/>
      <c r="G405" s="133">
        <f t="shared" si="16"/>
        <v>0</v>
      </c>
      <c r="H405" s="135"/>
      <c r="I405" s="88"/>
    </row>
    <row r="406" spans="1:9" ht="30" x14ac:dyDescent="0.25">
      <c r="A406" s="72" t="s">
        <v>536</v>
      </c>
      <c r="B406" s="1" t="s">
        <v>475</v>
      </c>
      <c r="C406" s="73">
        <v>4</v>
      </c>
      <c r="D406" s="125">
        <v>4</v>
      </c>
      <c r="E406" s="126"/>
      <c r="F406" s="127"/>
      <c r="G406" s="125"/>
      <c r="H406" s="127"/>
      <c r="I406" s="86"/>
    </row>
    <row r="407" spans="1:9" ht="30" x14ac:dyDescent="0.25">
      <c r="A407" s="72"/>
      <c r="B407" s="1" t="s">
        <v>476</v>
      </c>
      <c r="C407" s="73"/>
      <c r="D407" s="128"/>
      <c r="E407" s="52"/>
      <c r="F407" s="129"/>
      <c r="G407" s="128"/>
      <c r="H407" s="129"/>
      <c r="I407" s="87"/>
    </row>
    <row r="408" spans="1:9" ht="30" x14ac:dyDescent="0.25">
      <c r="A408" s="72"/>
      <c r="B408" s="1" t="s">
        <v>477</v>
      </c>
      <c r="C408" s="73"/>
      <c r="D408" s="128"/>
      <c r="E408" s="52"/>
      <c r="F408" s="129"/>
      <c r="G408" s="128"/>
      <c r="H408" s="129"/>
      <c r="I408" s="87"/>
    </row>
    <row r="409" spans="1:9" ht="29.25" customHeight="1" x14ac:dyDescent="0.25">
      <c r="A409" s="72"/>
      <c r="B409" s="1" t="s">
        <v>478</v>
      </c>
      <c r="C409" s="73"/>
      <c r="D409" s="128"/>
      <c r="E409" s="52"/>
      <c r="F409" s="129"/>
      <c r="G409" s="128"/>
      <c r="H409" s="129"/>
      <c r="I409" s="87"/>
    </row>
    <row r="410" spans="1:9" ht="30" x14ac:dyDescent="0.25">
      <c r="A410" s="72"/>
      <c r="B410" s="1" t="s">
        <v>479</v>
      </c>
      <c r="C410" s="73"/>
      <c r="D410" s="130"/>
      <c r="E410" s="131"/>
      <c r="F410" s="132"/>
      <c r="G410" s="130"/>
      <c r="H410" s="132"/>
      <c r="I410" s="87"/>
    </row>
    <row r="411" spans="1:9" ht="15.75" x14ac:dyDescent="0.25">
      <c r="A411" s="72"/>
      <c r="B411" s="17" t="s">
        <v>1</v>
      </c>
      <c r="C411" s="4">
        <f>SUM(C406:C410)</f>
        <v>4</v>
      </c>
      <c r="D411" s="133">
        <f t="shared" ref="D411:G411" si="17">SUM(D406:D410)</f>
        <v>4</v>
      </c>
      <c r="E411" s="134"/>
      <c r="F411" s="135"/>
      <c r="G411" s="133">
        <f t="shared" si="17"/>
        <v>0</v>
      </c>
      <c r="H411" s="135"/>
      <c r="I411" s="88"/>
    </row>
    <row r="412" spans="1:9" s="15" customFormat="1" ht="30" customHeight="1" x14ac:dyDescent="0.25">
      <c r="A412" s="72" t="s">
        <v>564</v>
      </c>
      <c r="B412" s="1" t="s">
        <v>92</v>
      </c>
      <c r="C412" s="106">
        <v>6</v>
      </c>
      <c r="D412" s="125">
        <v>6</v>
      </c>
      <c r="E412" s="126"/>
      <c r="F412" s="127"/>
      <c r="G412" s="125"/>
      <c r="H412" s="127"/>
      <c r="I412" s="86"/>
    </row>
    <row r="413" spans="1:9" s="15" customFormat="1" ht="29.25" customHeight="1" x14ac:dyDescent="0.25">
      <c r="A413" s="72"/>
      <c r="B413" s="1" t="s">
        <v>93</v>
      </c>
      <c r="C413" s="106"/>
      <c r="D413" s="128"/>
      <c r="E413" s="52"/>
      <c r="F413" s="129"/>
      <c r="G413" s="128"/>
      <c r="H413" s="129"/>
      <c r="I413" s="87"/>
    </row>
    <row r="414" spans="1:9" s="15" customFormat="1" ht="29.25" customHeight="1" x14ac:dyDescent="0.25">
      <c r="A414" s="72"/>
      <c r="B414" s="1" t="s">
        <v>94</v>
      </c>
      <c r="C414" s="106"/>
      <c r="D414" s="128"/>
      <c r="E414" s="52"/>
      <c r="F414" s="129"/>
      <c r="G414" s="128"/>
      <c r="H414" s="129"/>
      <c r="I414" s="87"/>
    </row>
    <row r="415" spans="1:9" s="15" customFormat="1" ht="58.5" customHeight="1" x14ac:dyDescent="0.25">
      <c r="A415" s="72"/>
      <c r="B415" s="1" t="s">
        <v>95</v>
      </c>
      <c r="C415" s="106"/>
      <c r="D415" s="128"/>
      <c r="E415" s="52"/>
      <c r="F415" s="129"/>
      <c r="G415" s="128"/>
      <c r="H415" s="129"/>
      <c r="I415" s="87"/>
    </row>
    <row r="416" spans="1:9" s="15" customFormat="1" ht="29.25" customHeight="1" x14ac:dyDescent="0.25">
      <c r="A416" s="72"/>
      <c r="B416" s="1" t="s">
        <v>96</v>
      </c>
      <c r="C416" s="106"/>
      <c r="D416" s="128"/>
      <c r="E416" s="52"/>
      <c r="F416" s="129"/>
      <c r="G416" s="128"/>
      <c r="H416" s="129"/>
      <c r="I416" s="87"/>
    </row>
    <row r="417" spans="1:9" s="15" customFormat="1" ht="29.25" customHeight="1" x14ac:dyDescent="0.25">
      <c r="A417" s="72"/>
      <c r="B417" s="1" t="s">
        <v>97</v>
      </c>
      <c r="C417" s="106"/>
      <c r="D417" s="128"/>
      <c r="E417" s="52"/>
      <c r="F417" s="129"/>
      <c r="G417" s="128"/>
      <c r="H417" s="129"/>
      <c r="I417" s="87"/>
    </row>
    <row r="418" spans="1:9" s="15" customFormat="1" ht="29.25" customHeight="1" x14ac:dyDescent="0.25">
      <c r="A418" s="72"/>
      <c r="B418" s="1" t="s">
        <v>98</v>
      </c>
      <c r="C418" s="106"/>
      <c r="D418" s="128"/>
      <c r="E418" s="52"/>
      <c r="F418" s="129"/>
      <c r="G418" s="128"/>
      <c r="H418" s="129"/>
      <c r="I418" s="87"/>
    </row>
    <row r="419" spans="1:9" s="15" customFormat="1" ht="29.25" customHeight="1" x14ac:dyDescent="0.25">
      <c r="A419" s="72"/>
      <c r="B419" s="1" t="s">
        <v>99</v>
      </c>
      <c r="C419" s="106"/>
      <c r="D419" s="128"/>
      <c r="E419" s="52"/>
      <c r="F419" s="129"/>
      <c r="G419" s="128"/>
      <c r="H419" s="129"/>
      <c r="I419" s="87"/>
    </row>
    <row r="420" spans="1:9" s="15" customFormat="1" ht="29.25" customHeight="1" x14ac:dyDescent="0.25">
      <c r="A420" s="72"/>
      <c r="B420" s="1" t="s">
        <v>100</v>
      </c>
      <c r="C420" s="106"/>
      <c r="D420" s="128"/>
      <c r="E420" s="52"/>
      <c r="F420" s="129"/>
      <c r="G420" s="128"/>
      <c r="H420" s="129"/>
      <c r="I420" s="87"/>
    </row>
    <row r="421" spans="1:9" s="15" customFormat="1" ht="18.75" customHeight="1" x14ac:dyDescent="0.25">
      <c r="A421" s="72"/>
      <c r="B421" s="1" t="s">
        <v>101</v>
      </c>
      <c r="C421" s="106"/>
      <c r="D421" s="128"/>
      <c r="E421" s="52"/>
      <c r="F421" s="129"/>
      <c r="G421" s="128"/>
      <c r="H421" s="129"/>
      <c r="I421" s="87"/>
    </row>
    <row r="422" spans="1:9" s="15" customFormat="1" ht="29.25" customHeight="1" x14ac:dyDescent="0.25">
      <c r="A422" s="72"/>
      <c r="B422" s="1" t="s">
        <v>102</v>
      </c>
      <c r="C422" s="106"/>
      <c r="D422" s="128"/>
      <c r="E422" s="52"/>
      <c r="F422" s="129"/>
      <c r="G422" s="128"/>
      <c r="H422" s="129"/>
      <c r="I422" s="87"/>
    </row>
    <row r="423" spans="1:9" s="15" customFormat="1" ht="16.5" customHeight="1" x14ac:dyDescent="0.25">
      <c r="A423" s="72"/>
      <c r="B423" s="1" t="s">
        <v>103</v>
      </c>
      <c r="C423" s="106"/>
      <c r="D423" s="128"/>
      <c r="E423" s="52"/>
      <c r="F423" s="129"/>
      <c r="G423" s="128"/>
      <c r="H423" s="129"/>
      <c r="I423" s="87"/>
    </row>
    <row r="424" spans="1:9" s="15" customFormat="1" ht="18" customHeight="1" x14ac:dyDescent="0.25">
      <c r="A424" s="72"/>
      <c r="B424" s="1" t="s">
        <v>104</v>
      </c>
      <c r="C424" s="106"/>
      <c r="D424" s="128"/>
      <c r="E424" s="52"/>
      <c r="F424" s="129"/>
      <c r="G424" s="128"/>
      <c r="H424" s="129"/>
      <c r="I424" s="87"/>
    </row>
    <row r="425" spans="1:9" s="15" customFormat="1" ht="29.25" customHeight="1" x14ac:dyDescent="0.25">
      <c r="A425" s="72"/>
      <c r="B425" s="1" t="s">
        <v>105</v>
      </c>
      <c r="C425" s="106"/>
      <c r="D425" s="128"/>
      <c r="E425" s="52"/>
      <c r="F425" s="129"/>
      <c r="G425" s="128"/>
      <c r="H425" s="129"/>
      <c r="I425" s="87"/>
    </row>
    <row r="426" spans="1:9" s="15" customFormat="1" ht="29.25" customHeight="1" x14ac:dyDescent="0.25">
      <c r="A426" s="72"/>
      <c r="B426" s="1" t="s">
        <v>106</v>
      </c>
      <c r="C426" s="106"/>
      <c r="D426" s="128"/>
      <c r="E426" s="52"/>
      <c r="F426" s="129"/>
      <c r="G426" s="128"/>
      <c r="H426" s="129"/>
      <c r="I426" s="87"/>
    </row>
    <row r="427" spans="1:9" s="15" customFormat="1" ht="29.25" customHeight="1" x14ac:dyDescent="0.25">
      <c r="A427" s="72"/>
      <c r="B427" s="1" t="s">
        <v>107</v>
      </c>
      <c r="C427" s="106"/>
      <c r="D427" s="128"/>
      <c r="E427" s="52"/>
      <c r="F427" s="129"/>
      <c r="G427" s="128"/>
      <c r="H427" s="129"/>
      <c r="I427" s="87"/>
    </row>
    <row r="428" spans="1:9" ht="15.75" customHeight="1" x14ac:dyDescent="0.25">
      <c r="A428" s="72"/>
      <c r="B428" s="1" t="s">
        <v>108</v>
      </c>
      <c r="C428" s="106"/>
      <c r="D428" s="128"/>
      <c r="E428" s="52"/>
      <c r="F428" s="129"/>
      <c r="G428" s="128"/>
      <c r="H428" s="129"/>
      <c r="I428" s="87"/>
    </row>
    <row r="429" spans="1:9" ht="31.5" customHeight="1" x14ac:dyDescent="0.25">
      <c r="A429" s="72"/>
      <c r="B429" s="1" t="s">
        <v>109</v>
      </c>
      <c r="C429" s="106"/>
      <c r="D429" s="130"/>
      <c r="E429" s="131"/>
      <c r="F429" s="132"/>
      <c r="G429" s="130"/>
      <c r="H429" s="132"/>
      <c r="I429" s="87"/>
    </row>
    <row r="430" spans="1:9" ht="15.75" customHeight="1" x14ac:dyDescent="0.25">
      <c r="A430" s="72"/>
      <c r="B430" s="17" t="s">
        <v>1</v>
      </c>
      <c r="C430" s="4">
        <f>SUM(C412:C429)</f>
        <v>6</v>
      </c>
      <c r="D430" s="133">
        <f t="shared" ref="D430:G430" si="18">SUM(D412:D429)</f>
        <v>6</v>
      </c>
      <c r="E430" s="134"/>
      <c r="F430" s="135"/>
      <c r="G430" s="133">
        <f t="shared" si="18"/>
        <v>0</v>
      </c>
      <c r="H430" s="135"/>
      <c r="I430" s="88"/>
    </row>
    <row r="431" spans="1:9" ht="30" x14ac:dyDescent="0.25">
      <c r="A431" s="75" t="s">
        <v>565</v>
      </c>
      <c r="B431" s="1" t="s">
        <v>488</v>
      </c>
      <c r="C431" s="76">
        <v>4</v>
      </c>
      <c r="D431" s="125">
        <v>4</v>
      </c>
      <c r="E431" s="126"/>
      <c r="F431" s="127"/>
      <c r="G431" s="125"/>
      <c r="H431" s="127"/>
      <c r="I431" s="86"/>
    </row>
    <row r="432" spans="1:9" s="15" customFormat="1" ht="29.25" customHeight="1" x14ac:dyDescent="0.25">
      <c r="A432" s="75"/>
      <c r="B432" s="1" t="s">
        <v>489</v>
      </c>
      <c r="C432" s="76"/>
      <c r="D432" s="128"/>
      <c r="E432" s="52"/>
      <c r="F432" s="129"/>
      <c r="G432" s="128"/>
      <c r="H432" s="129"/>
      <c r="I432" s="87"/>
    </row>
    <row r="433" spans="1:9" s="15" customFormat="1" ht="30" x14ac:dyDescent="0.25">
      <c r="A433" s="75"/>
      <c r="B433" s="1" t="s">
        <v>490</v>
      </c>
      <c r="C433" s="76"/>
      <c r="D433" s="128"/>
      <c r="E433" s="52"/>
      <c r="F433" s="129"/>
      <c r="G433" s="128"/>
      <c r="H433" s="129"/>
      <c r="I433" s="87"/>
    </row>
    <row r="434" spans="1:9" s="15" customFormat="1" ht="30" x14ac:dyDescent="0.25">
      <c r="A434" s="75"/>
      <c r="B434" s="1" t="s">
        <v>491</v>
      </c>
      <c r="C434" s="76"/>
      <c r="D434" s="128"/>
      <c r="E434" s="52"/>
      <c r="F434" s="129"/>
      <c r="G434" s="128"/>
      <c r="H434" s="129"/>
      <c r="I434" s="87"/>
    </row>
    <row r="435" spans="1:9" s="15" customFormat="1" ht="30" x14ac:dyDescent="0.25">
      <c r="A435" s="75"/>
      <c r="B435" s="1" t="s">
        <v>492</v>
      </c>
      <c r="C435" s="76"/>
      <c r="D435" s="128"/>
      <c r="E435" s="52"/>
      <c r="F435" s="129"/>
      <c r="G435" s="128"/>
      <c r="H435" s="129"/>
      <c r="I435" s="87"/>
    </row>
    <row r="436" spans="1:9" s="15" customFormat="1" ht="31.5" customHeight="1" x14ac:dyDescent="0.25">
      <c r="A436" s="75"/>
      <c r="B436" s="1" t="s">
        <v>493</v>
      </c>
      <c r="C436" s="76"/>
      <c r="D436" s="128"/>
      <c r="E436" s="52"/>
      <c r="F436" s="129"/>
      <c r="G436" s="128"/>
      <c r="H436" s="129"/>
      <c r="I436" s="87"/>
    </row>
    <row r="437" spans="1:9" s="15" customFormat="1" ht="30" x14ac:dyDescent="0.25">
      <c r="A437" s="75"/>
      <c r="B437" s="1" t="s">
        <v>494</v>
      </c>
      <c r="C437" s="76"/>
      <c r="D437" s="128"/>
      <c r="E437" s="52"/>
      <c r="F437" s="129"/>
      <c r="G437" s="128"/>
      <c r="H437" s="129"/>
      <c r="I437" s="87"/>
    </row>
    <row r="438" spans="1:9" s="15" customFormat="1" ht="30" x14ac:dyDescent="0.25">
      <c r="A438" s="75"/>
      <c r="B438" s="1" t="s">
        <v>495</v>
      </c>
      <c r="C438" s="76"/>
      <c r="D438" s="128"/>
      <c r="E438" s="52"/>
      <c r="F438" s="129"/>
      <c r="G438" s="128"/>
      <c r="H438" s="129"/>
      <c r="I438" s="87"/>
    </row>
    <row r="439" spans="1:9" s="15" customFormat="1" x14ac:dyDescent="0.25">
      <c r="A439" s="75"/>
      <c r="B439" s="1" t="s">
        <v>496</v>
      </c>
      <c r="C439" s="76"/>
      <c r="D439" s="128"/>
      <c r="E439" s="52"/>
      <c r="F439" s="129"/>
      <c r="G439" s="128"/>
      <c r="H439" s="129"/>
      <c r="I439" s="87"/>
    </row>
    <row r="440" spans="1:9" s="15" customFormat="1" ht="30" x14ac:dyDescent="0.25">
      <c r="A440" s="75"/>
      <c r="B440" s="1" t="s">
        <v>497</v>
      </c>
      <c r="C440" s="76"/>
      <c r="D440" s="128"/>
      <c r="E440" s="52"/>
      <c r="F440" s="129"/>
      <c r="G440" s="128"/>
      <c r="H440" s="129"/>
      <c r="I440" s="87"/>
    </row>
    <row r="441" spans="1:9" s="15" customFormat="1" ht="45" x14ac:dyDescent="0.25">
      <c r="A441" s="75"/>
      <c r="B441" s="1" t="s">
        <v>498</v>
      </c>
      <c r="C441" s="76"/>
      <c r="D441" s="128"/>
      <c r="E441" s="52"/>
      <c r="F441" s="129"/>
      <c r="G441" s="128"/>
      <c r="H441" s="129"/>
      <c r="I441" s="87"/>
    </row>
    <row r="442" spans="1:9" s="15" customFormat="1" x14ac:dyDescent="0.25">
      <c r="A442" s="75"/>
      <c r="B442" s="1" t="s">
        <v>499</v>
      </c>
      <c r="C442" s="76"/>
      <c r="D442" s="128"/>
      <c r="E442" s="52"/>
      <c r="F442" s="129"/>
      <c r="G442" s="128"/>
      <c r="H442" s="129"/>
      <c r="I442" s="87"/>
    </row>
    <row r="443" spans="1:9" s="15" customFormat="1" x14ac:dyDescent="0.25">
      <c r="A443" s="75"/>
      <c r="B443" s="1" t="s">
        <v>500</v>
      </c>
      <c r="C443" s="76"/>
      <c r="D443" s="128"/>
      <c r="E443" s="52"/>
      <c r="F443" s="129"/>
      <c r="G443" s="128"/>
      <c r="H443" s="129"/>
      <c r="I443" s="87"/>
    </row>
    <row r="444" spans="1:9" s="15" customFormat="1" ht="30" x14ac:dyDescent="0.25">
      <c r="A444" s="75"/>
      <c r="B444" s="1" t="s">
        <v>501</v>
      </c>
      <c r="C444" s="76"/>
      <c r="D444" s="128"/>
      <c r="E444" s="52"/>
      <c r="F444" s="129"/>
      <c r="G444" s="128"/>
      <c r="H444" s="129"/>
      <c r="I444" s="87"/>
    </row>
    <row r="445" spans="1:9" s="15" customFormat="1" ht="45" x14ac:dyDescent="0.25">
      <c r="A445" s="75"/>
      <c r="B445" s="1" t="s">
        <v>502</v>
      </c>
      <c r="C445" s="76"/>
      <c r="D445" s="128"/>
      <c r="E445" s="52"/>
      <c r="F445" s="129"/>
      <c r="G445" s="128"/>
      <c r="H445" s="129"/>
      <c r="I445" s="87"/>
    </row>
    <row r="446" spans="1:9" s="15" customFormat="1" ht="45" x14ac:dyDescent="0.25">
      <c r="A446" s="75"/>
      <c r="B446" s="1" t="s">
        <v>503</v>
      </c>
      <c r="C446" s="76"/>
      <c r="D446" s="128"/>
      <c r="E446" s="52"/>
      <c r="F446" s="129"/>
      <c r="G446" s="128"/>
      <c r="H446" s="129"/>
      <c r="I446" s="87"/>
    </row>
    <row r="447" spans="1:9" s="15" customFormat="1" ht="30" x14ac:dyDescent="0.25">
      <c r="A447" s="75"/>
      <c r="B447" s="1" t="s">
        <v>504</v>
      </c>
      <c r="C447" s="76"/>
      <c r="D447" s="128"/>
      <c r="E447" s="52"/>
      <c r="F447" s="129"/>
      <c r="G447" s="128"/>
      <c r="H447" s="129"/>
      <c r="I447" s="87"/>
    </row>
    <row r="448" spans="1:9" s="15" customFormat="1" ht="30" x14ac:dyDescent="0.25">
      <c r="A448" s="75"/>
      <c r="B448" s="1" t="s">
        <v>505</v>
      </c>
      <c r="C448" s="76"/>
      <c r="D448" s="128"/>
      <c r="E448" s="52"/>
      <c r="F448" s="129"/>
      <c r="G448" s="128"/>
      <c r="H448" s="129"/>
      <c r="I448" s="87"/>
    </row>
    <row r="449" spans="1:9" s="15" customFormat="1" ht="30" x14ac:dyDescent="0.25">
      <c r="A449" s="75"/>
      <c r="B449" s="1" t="s">
        <v>506</v>
      </c>
      <c r="C449" s="76"/>
      <c r="D449" s="128"/>
      <c r="E449" s="52"/>
      <c r="F449" s="129"/>
      <c r="G449" s="128"/>
      <c r="H449" s="129"/>
      <c r="I449" s="87"/>
    </row>
    <row r="450" spans="1:9" s="15" customFormat="1" ht="45" x14ac:dyDescent="0.25">
      <c r="A450" s="75"/>
      <c r="B450" s="1" t="s">
        <v>507</v>
      </c>
      <c r="C450" s="76"/>
      <c r="D450" s="128"/>
      <c r="E450" s="52"/>
      <c r="F450" s="129"/>
      <c r="G450" s="128"/>
      <c r="H450" s="129"/>
      <c r="I450" s="87"/>
    </row>
    <row r="451" spans="1:9" s="15" customFormat="1" ht="45" x14ac:dyDescent="0.25">
      <c r="A451" s="75"/>
      <c r="B451" s="1" t="s">
        <v>508</v>
      </c>
      <c r="C451" s="76"/>
      <c r="D451" s="128"/>
      <c r="E451" s="52"/>
      <c r="F451" s="129"/>
      <c r="G451" s="128"/>
      <c r="H451" s="129"/>
      <c r="I451" s="87"/>
    </row>
    <row r="452" spans="1:9" s="15" customFormat="1" ht="30" x14ac:dyDescent="0.25">
      <c r="A452" s="75"/>
      <c r="B452" s="1" t="s">
        <v>509</v>
      </c>
      <c r="C452" s="76"/>
      <c r="D452" s="128"/>
      <c r="E452" s="52"/>
      <c r="F452" s="129"/>
      <c r="G452" s="128"/>
      <c r="H452" s="129"/>
      <c r="I452" s="87"/>
    </row>
    <row r="453" spans="1:9" s="15" customFormat="1" ht="43.5" customHeight="1" x14ac:dyDescent="0.25">
      <c r="A453" s="75"/>
      <c r="B453" s="1" t="s">
        <v>510</v>
      </c>
      <c r="C453" s="76"/>
      <c r="D453" s="128"/>
      <c r="E453" s="52"/>
      <c r="F453" s="129"/>
      <c r="G453" s="128"/>
      <c r="H453" s="129"/>
      <c r="I453" s="87"/>
    </row>
    <row r="454" spans="1:9" s="15" customFormat="1" ht="30" x14ac:dyDescent="0.25">
      <c r="A454" s="75"/>
      <c r="B454" s="1" t="s">
        <v>511</v>
      </c>
      <c r="C454" s="76"/>
      <c r="D454" s="128"/>
      <c r="E454" s="52"/>
      <c r="F454" s="129"/>
      <c r="G454" s="128"/>
      <c r="H454" s="129"/>
      <c r="I454" s="87"/>
    </row>
    <row r="455" spans="1:9" s="15" customFormat="1" ht="30" x14ac:dyDescent="0.25">
      <c r="A455" s="75"/>
      <c r="B455" s="1" t="s">
        <v>512</v>
      </c>
      <c r="C455" s="76"/>
      <c r="D455" s="128"/>
      <c r="E455" s="52"/>
      <c r="F455" s="129"/>
      <c r="G455" s="128"/>
      <c r="H455" s="129"/>
      <c r="I455" s="87"/>
    </row>
    <row r="456" spans="1:9" s="15" customFormat="1" ht="19.5" customHeight="1" x14ac:dyDescent="0.25">
      <c r="A456" s="75"/>
      <c r="B456" s="1" t="s">
        <v>513</v>
      </c>
      <c r="C456" s="76"/>
      <c r="D456" s="128"/>
      <c r="E456" s="52"/>
      <c r="F456" s="129"/>
      <c r="G456" s="128"/>
      <c r="H456" s="129"/>
      <c r="I456" s="87"/>
    </row>
    <row r="457" spans="1:9" s="15" customFormat="1" ht="32.25" customHeight="1" x14ac:dyDescent="0.25">
      <c r="A457" s="75"/>
      <c r="B457" s="1" t="s">
        <v>514</v>
      </c>
      <c r="C457" s="76"/>
      <c r="D457" s="128"/>
      <c r="E457" s="52"/>
      <c r="F457" s="129"/>
      <c r="G457" s="128"/>
      <c r="H457" s="129"/>
      <c r="I457" s="87"/>
    </row>
    <row r="458" spans="1:9" s="15" customFormat="1" ht="45" x14ac:dyDescent="0.25">
      <c r="A458" s="75"/>
      <c r="B458" s="1" t="s">
        <v>515</v>
      </c>
      <c r="C458" s="76"/>
      <c r="D458" s="128"/>
      <c r="E458" s="52"/>
      <c r="F458" s="129"/>
      <c r="G458" s="128"/>
      <c r="H458" s="129"/>
      <c r="I458" s="87"/>
    </row>
    <row r="459" spans="1:9" x14ac:dyDescent="0.25">
      <c r="A459" s="75"/>
      <c r="B459" s="1" t="s">
        <v>516</v>
      </c>
      <c r="C459" s="76"/>
      <c r="D459" s="128"/>
      <c r="E459" s="52"/>
      <c r="F459" s="129"/>
      <c r="G459" s="128"/>
      <c r="H459" s="129"/>
      <c r="I459" s="87"/>
    </row>
    <row r="460" spans="1:9" x14ac:dyDescent="0.25">
      <c r="A460" s="75"/>
      <c r="B460" s="1" t="s">
        <v>517</v>
      </c>
      <c r="C460" s="76"/>
      <c r="D460" s="128"/>
      <c r="E460" s="52"/>
      <c r="F460" s="129"/>
      <c r="G460" s="128"/>
      <c r="H460" s="129"/>
      <c r="I460" s="87"/>
    </row>
    <row r="461" spans="1:9" x14ac:dyDescent="0.25">
      <c r="A461" s="75"/>
      <c r="B461" s="1" t="s">
        <v>518</v>
      </c>
      <c r="C461" s="76"/>
      <c r="D461" s="130"/>
      <c r="E461" s="131"/>
      <c r="F461" s="132"/>
      <c r="G461" s="130"/>
      <c r="H461" s="132"/>
      <c r="I461" s="87"/>
    </row>
    <row r="462" spans="1:9" ht="15.75" x14ac:dyDescent="0.25">
      <c r="A462" s="75"/>
      <c r="B462" s="17" t="s">
        <v>1</v>
      </c>
      <c r="C462" s="7">
        <f>SUM(C431:C461)</f>
        <v>4</v>
      </c>
      <c r="D462" s="142">
        <f t="shared" ref="D462:G462" si="19">SUM(D431:D461)</f>
        <v>4</v>
      </c>
      <c r="E462" s="143"/>
      <c r="F462" s="144"/>
      <c r="G462" s="142">
        <f t="shared" si="19"/>
        <v>0</v>
      </c>
      <c r="H462" s="144"/>
      <c r="I462" s="88"/>
    </row>
    <row r="463" spans="1:9" ht="18.75" x14ac:dyDescent="0.3">
      <c r="A463" s="99" t="s">
        <v>59</v>
      </c>
      <c r="B463" s="99"/>
      <c r="C463" s="27">
        <f>SUM(C39,C70,C79,C114,C132,C141,C149,C159,C167,C188,C200,C231,C242,C269,C287,C331,C388,C405,C411,C430,C462)</f>
        <v>80</v>
      </c>
      <c r="D463" s="100">
        <f>SUM(D39,D70,D79,D114,D132,D141,D149,D159,D167,D188,D200,D231,D242,D269,D287,D331,D388,D405,D411,D430,D462)</f>
        <v>80</v>
      </c>
      <c r="E463" s="101"/>
      <c r="F463" s="102"/>
      <c r="G463" s="100">
        <f t="shared" ref="G463" si="20">SUM(G39,G70,G79,G114,G132,G141,G149,G159,G167,G188,G200,G231,G242,G269,G287,G331,G388,G405,G411,G430,G462)</f>
        <v>0</v>
      </c>
      <c r="H463" s="102"/>
      <c r="I463" s="22"/>
    </row>
    <row r="464" spans="1:9" ht="18.75" x14ac:dyDescent="0.25">
      <c r="A464" s="103"/>
      <c r="B464" s="104"/>
      <c r="C464" s="104"/>
      <c r="D464" s="140"/>
      <c r="E464" s="140"/>
      <c r="F464" s="140"/>
      <c r="G464" s="140"/>
      <c r="H464" s="141"/>
    </row>
    <row r="465" spans="1:9" s="15" customFormat="1" ht="40.5" customHeight="1" x14ac:dyDescent="0.25">
      <c r="A465" s="96" t="s">
        <v>54</v>
      </c>
      <c r="B465" s="96"/>
      <c r="C465" s="137" t="s">
        <v>603</v>
      </c>
      <c r="D465" s="138"/>
      <c r="E465" s="138"/>
      <c r="F465" s="138"/>
      <c r="G465" s="138"/>
      <c r="H465" s="138"/>
      <c r="I465" s="139"/>
    </row>
    <row r="466" spans="1:9" s="15" customFormat="1" ht="29.25" customHeight="1" x14ac:dyDescent="0.25">
      <c r="A466" s="89" t="s">
        <v>55</v>
      </c>
      <c r="B466" s="89" t="s">
        <v>56</v>
      </c>
      <c r="C466" s="90" t="s">
        <v>609</v>
      </c>
      <c r="D466" s="92" t="s">
        <v>0</v>
      </c>
      <c r="E466" s="92"/>
      <c r="F466" s="92"/>
      <c r="G466" s="93" t="s">
        <v>537</v>
      </c>
      <c r="H466" s="93"/>
      <c r="I466" s="95" t="s">
        <v>610</v>
      </c>
    </row>
    <row r="467" spans="1:9" s="15" customFormat="1" ht="36" customHeight="1" x14ac:dyDescent="0.25">
      <c r="A467" s="89"/>
      <c r="B467" s="89"/>
      <c r="C467" s="90"/>
      <c r="D467" s="95" t="s">
        <v>65</v>
      </c>
      <c r="E467" s="95"/>
      <c r="F467" s="95"/>
      <c r="G467" s="95" t="s">
        <v>65</v>
      </c>
      <c r="H467" s="95"/>
      <c r="I467" s="95"/>
    </row>
    <row r="468" spans="1:9" s="15" customFormat="1" ht="15.75" customHeight="1" x14ac:dyDescent="0.25">
      <c r="A468" s="122" t="s">
        <v>555</v>
      </c>
      <c r="B468" s="122"/>
      <c r="C468" s="122"/>
      <c r="D468" s="122"/>
      <c r="E468" s="122"/>
      <c r="F468" s="122"/>
      <c r="G468" s="122"/>
      <c r="H468" s="122"/>
      <c r="I468" s="122"/>
    </row>
    <row r="469" spans="1:9" s="15" customFormat="1" ht="30" x14ac:dyDescent="0.25">
      <c r="A469" s="72" t="s">
        <v>547</v>
      </c>
      <c r="B469" s="9" t="s">
        <v>458</v>
      </c>
      <c r="C469" s="73">
        <v>2</v>
      </c>
      <c r="D469" s="97">
        <v>2</v>
      </c>
      <c r="E469" s="97"/>
      <c r="F469" s="97"/>
      <c r="G469" s="97"/>
      <c r="H469" s="97"/>
      <c r="I469" s="97"/>
    </row>
    <row r="470" spans="1:9" s="15" customFormat="1" ht="45" x14ac:dyDescent="0.25">
      <c r="A470" s="72"/>
      <c r="B470" s="9" t="s">
        <v>459</v>
      </c>
      <c r="C470" s="73"/>
      <c r="D470" s="97"/>
      <c r="E470" s="97"/>
      <c r="F470" s="97"/>
      <c r="G470" s="97"/>
      <c r="H470" s="97"/>
      <c r="I470" s="97"/>
    </row>
    <row r="471" spans="1:9" s="15" customFormat="1" x14ac:dyDescent="0.25">
      <c r="A471" s="72"/>
      <c r="B471" s="9" t="s">
        <v>460</v>
      </c>
      <c r="C471" s="73"/>
      <c r="D471" s="97"/>
      <c r="E471" s="97"/>
      <c r="F471" s="97"/>
      <c r="G471" s="97"/>
      <c r="H471" s="97"/>
      <c r="I471" s="97"/>
    </row>
    <row r="472" spans="1:9" s="15" customFormat="1" ht="30" x14ac:dyDescent="0.25">
      <c r="A472" s="72"/>
      <c r="B472" s="9" t="s">
        <v>461</v>
      </c>
      <c r="C472" s="73"/>
      <c r="D472" s="97"/>
      <c r="E472" s="97"/>
      <c r="F472" s="97"/>
      <c r="G472" s="97"/>
      <c r="H472" s="97"/>
      <c r="I472" s="97"/>
    </row>
    <row r="473" spans="1:9" s="15" customFormat="1" ht="30" x14ac:dyDescent="0.25">
      <c r="A473" s="72"/>
      <c r="B473" s="9" t="s">
        <v>462</v>
      </c>
      <c r="C473" s="73"/>
      <c r="D473" s="97"/>
      <c r="E473" s="97"/>
      <c r="F473" s="97"/>
      <c r="G473" s="97"/>
      <c r="H473" s="97"/>
      <c r="I473" s="97"/>
    </row>
    <row r="474" spans="1:9" s="15" customFormat="1" ht="30" x14ac:dyDescent="0.25">
      <c r="A474" s="72"/>
      <c r="B474" s="9" t="s">
        <v>463</v>
      </c>
      <c r="C474" s="73"/>
      <c r="D474" s="97"/>
      <c r="E474" s="97"/>
      <c r="F474" s="97"/>
      <c r="G474" s="97"/>
      <c r="H474" s="97"/>
      <c r="I474" s="97"/>
    </row>
    <row r="475" spans="1:9" s="15" customFormat="1" x14ac:dyDescent="0.25">
      <c r="A475" s="72"/>
      <c r="B475" s="9" t="s">
        <v>464</v>
      </c>
      <c r="C475" s="73"/>
      <c r="D475" s="97"/>
      <c r="E475" s="97"/>
      <c r="F475" s="97"/>
      <c r="G475" s="97"/>
      <c r="H475" s="97"/>
      <c r="I475" s="97"/>
    </row>
    <row r="476" spans="1:9" s="15" customFormat="1" ht="45.75" customHeight="1" x14ac:dyDescent="0.25">
      <c r="A476" s="72"/>
      <c r="B476" s="9" t="s">
        <v>465</v>
      </c>
      <c r="C476" s="73"/>
      <c r="D476" s="97"/>
      <c r="E476" s="97"/>
      <c r="F476" s="97"/>
      <c r="G476" s="97"/>
      <c r="H476" s="97"/>
      <c r="I476" s="97"/>
    </row>
    <row r="477" spans="1:9" s="15" customFormat="1" ht="30" x14ac:dyDescent="0.25">
      <c r="A477" s="72" t="s">
        <v>548</v>
      </c>
      <c r="B477" s="1" t="s">
        <v>466</v>
      </c>
      <c r="C477" s="73">
        <v>2</v>
      </c>
      <c r="D477" s="97">
        <v>2</v>
      </c>
      <c r="E477" s="97"/>
      <c r="F477" s="97"/>
      <c r="G477" s="97"/>
      <c r="H477" s="97"/>
      <c r="I477" s="97"/>
    </row>
    <row r="478" spans="1:9" s="15" customFormat="1" ht="30" x14ac:dyDescent="0.25">
      <c r="A478" s="72"/>
      <c r="B478" s="1" t="s">
        <v>467</v>
      </c>
      <c r="C478" s="73"/>
      <c r="D478" s="97"/>
      <c r="E478" s="97"/>
      <c r="F478" s="97"/>
      <c r="G478" s="97"/>
      <c r="H478" s="97"/>
      <c r="I478" s="97"/>
    </row>
    <row r="479" spans="1:9" s="15" customFormat="1" x14ac:dyDescent="0.25">
      <c r="A479" s="72"/>
      <c r="B479" s="1" t="s">
        <v>468</v>
      </c>
      <c r="C479" s="73"/>
      <c r="D479" s="97"/>
      <c r="E479" s="97"/>
      <c r="F479" s="97"/>
      <c r="G479" s="97"/>
      <c r="H479" s="97"/>
      <c r="I479" s="97"/>
    </row>
    <row r="480" spans="1:9" s="15" customFormat="1" ht="30" x14ac:dyDescent="0.25">
      <c r="A480" s="72"/>
      <c r="B480" s="1" t="s">
        <v>469</v>
      </c>
      <c r="C480" s="73"/>
      <c r="D480" s="97"/>
      <c r="E480" s="97"/>
      <c r="F480" s="97"/>
      <c r="G480" s="97"/>
      <c r="H480" s="97"/>
      <c r="I480" s="97"/>
    </row>
    <row r="481" spans="1:9" s="15" customFormat="1" ht="30" x14ac:dyDescent="0.25">
      <c r="A481" s="72"/>
      <c r="B481" s="1" t="s">
        <v>470</v>
      </c>
      <c r="C481" s="73"/>
      <c r="D481" s="97"/>
      <c r="E481" s="97"/>
      <c r="F481" s="97"/>
      <c r="G481" s="97"/>
      <c r="H481" s="97"/>
      <c r="I481" s="97"/>
    </row>
    <row r="482" spans="1:9" s="15" customFormat="1" ht="30" x14ac:dyDescent="0.25">
      <c r="A482" s="72"/>
      <c r="B482" s="1" t="s">
        <v>471</v>
      </c>
      <c r="C482" s="73"/>
      <c r="D482" s="97"/>
      <c r="E482" s="97"/>
      <c r="F482" s="97"/>
      <c r="G482" s="97"/>
      <c r="H482" s="97"/>
      <c r="I482" s="97"/>
    </row>
    <row r="483" spans="1:9" s="15" customFormat="1" ht="30" x14ac:dyDescent="0.25">
      <c r="A483" s="72" t="s">
        <v>549</v>
      </c>
      <c r="B483" s="1" t="s">
        <v>472</v>
      </c>
      <c r="C483" s="73">
        <v>2</v>
      </c>
      <c r="D483" s="97">
        <v>2</v>
      </c>
      <c r="E483" s="97"/>
      <c r="F483" s="97"/>
      <c r="G483" s="97"/>
      <c r="H483" s="97"/>
      <c r="I483" s="97"/>
    </row>
    <row r="484" spans="1:9" s="15" customFormat="1" ht="30" x14ac:dyDescent="0.25">
      <c r="A484" s="72"/>
      <c r="B484" s="1" t="s">
        <v>473</v>
      </c>
      <c r="C484" s="73"/>
      <c r="D484" s="97"/>
      <c r="E484" s="97"/>
      <c r="F484" s="97"/>
      <c r="G484" s="97"/>
      <c r="H484" s="97"/>
      <c r="I484" s="97"/>
    </row>
    <row r="485" spans="1:9" s="15" customFormat="1" ht="28.5" customHeight="1" x14ac:dyDescent="0.25">
      <c r="A485" s="72"/>
      <c r="B485" s="1" t="s">
        <v>474</v>
      </c>
      <c r="C485" s="73"/>
      <c r="D485" s="97"/>
      <c r="E485" s="97"/>
      <c r="F485" s="97"/>
      <c r="G485" s="97"/>
      <c r="H485" s="97"/>
      <c r="I485" s="97"/>
    </row>
    <row r="486" spans="1:9" s="15" customFormat="1" ht="15.75" customHeight="1" x14ac:dyDescent="0.25">
      <c r="A486" s="123" t="s">
        <v>551</v>
      </c>
      <c r="B486" s="123"/>
      <c r="C486" s="123"/>
      <c r="D486" s="123"/>
      <c r="E486" s="123"/>
      <c r="F486" s="123"/>
      <c r="G486" s="123"/>
      <c r="H486" s="123"/>
      <c r="I486" s="123"/>
    </row>
    <row r="487" spans="1:9" s="15" customFormat="1" ht="30" x14ac:dyDescent="0.25">
      <c r="A487" s="75" t="s">
        <v>552</v>
      </c>
      <c r="B487" s="1" t="s">
        <v>8</v>
      </c>
      <c r="C487" s="76">
        <v>1</v>
      </c>
      <c r="D487" s="97">
        <v>1</v>
      </c>
      <c r="E487" s="97"/>
      <c r="F487" s="97"/>
      <c r="G487" s="97"/>
      <c r="H487" s="97"/>
      <c r="I487" s="97"/>
    </row>
    <row r="488" spans="1:9" s="15" customFormat="1" ht="30" x14ac:dyDescent="0.25">
      <c r="A488" s="75"/>
      <c r="B488" s="1" t="s">
        <v>9</v>
      </c>
      <c r="C488" s="76"/>
      <c r="D488" s="97"/>
      <c r="E488" s="97"/>
      <c r="F488" s="97"/>
      <c r="G488" s="97"/>
      <c r="H488" s="97"/>
      <c r="I488" s="97"/>
    </row>
    <row r="489" spans="1:9" s="15" customFormat="1" ht="45" x14ac:dyDescent="0.25">
      <c r="A489" s="75"/>
      <c r="B489" s="1" t="s">
        <v>10</v>
      </c>
      <c r="C489" s="76"/>
      <c r="D489" s="97"/>
      <c r="E489" s="97"/>
      <c r="F489" s="97"/>
      <c r="G489" s="97"/>
      <c r="H489" s="97"/>
      <c r="I489" s="97"/>
    </row>
    <row r="490" spans="1:9" s="15" customFormat="1" x14ac:dyDescent="0.25">
      <c r="A490" s="75"/>
      <c r="B490" s="1" t="s">
        <v>11</v>
      </c>
      <c r="C490" s="76"/>
      <c r="D490" s="97"/>
      <c r="E490" s="97"/>
      <c r="F490" s="97"/>
      <c r="G490" s="97"/>
      <c r="H490" s="97"/>
      <c r="I490" s="97"/>
    </row>
    <row r="491" spans="1:9" s="15" customFormat="1" ht="30" x14ac:dyDescent="0.25">
      <c r="A491" s="75"/>
      <c r="B491" s="1" t="s">
        <v>12</v>
      </c>
      <c r="C491" s="76"/>
      <c r="D491" s="97"/>
      <c r="E491" s="97"/>
      <c r="F491" s="97"/>
      <c r="G491" s="97"/>
      <c r="H491" s="97"/>
      <c r="I491" s="97"/>
    </row>
    <row r="492" spans="1:9" s="15" customFormat="1" ht="30" x14ac:dyDescent="0.25">
      <c r="A492" s="75"/>
      <c r="B492" s="1" t="s">
        <v>13</v>
      </c>
      <c r="C492" s="76"/>
      <c r="D492" s="97"/>
      <c r="E492" s="97"/>
      <c r="F492" s="97"/>
      <c r="G492" s="97"/>
      <c r="H492" s="97"/>
      <c r="I492" s="97"/>
    </row>
    <row r="493" spans="1:9" s="15" customFormat="1" ht="30" x14ac:dyDescent="0.25">
      <c r="A493" s="75"/>
      <c r="B493" s="1" t="s">
        <v>14</v>
      </c>
      <c r="C493" s="76"/>
      <c r="D493" s="97"/>
      <c r="E493" s="97"/>
      <c r="F493" s="97"/>
      <c r="G493" s="97"/>
      <c r="H493" s="97"/>
      <c r="I493" s="97"/>
    </row>
    <row r="494" spans="1:9" s="15" customFormat="1" ht="30" x14ac:dyDescent="0.25">
      <c r="A494" s="75"/>
      <c r="B494" s="1" t="s">
        <v>15</v>
      </c>
      <c r="C494" s="76"/>
      <c r="D494" s="97"/>
      <c r="E494" s="97"/>
      <c r="F494" s="97"/>
      <c r="G494" s="97"/>
      <c r="H494" s="97"/>
      <c r="I494" s="97"/>
    </row>
    <row r="495" spans="1:9" s="15" customFormat="1" ht="30" x14ac:dyDescent="0.25">
      <c r="A495" s="75" t="s">
        <v>553</v>
      </c>
      <c r="B495" s="1" t="s">
        <v>37</v>
      </c>
      <c r="C495" s="76">
        <v>1</v>
      </c>
      <c r="D495" s="97">
        <v>1</v>
      </c>
      <c r="E495" s="97"/>
      <c r="F495" s="97"/>
      <c r="G495" s="97"/>
      <c r="H495" s="97"/>
      <c r="I495" s="97"/>
    </row>
    <row r="496" spans="1:9" s="15" customFormat="1" ht="30" x14ac:dyDescent="0.25">
      <c r="A496" s="75"/>
      <c r="B496" s="1" t="s">
        <v>38</v>
      </c>
      <c r="C496" s="76"/>
      <c r="D496" s="97"/>
      <c r="E496" s="97"/>
      <c r="F496" s="97"/>
      <c r="G496" s="97"/>
      <c r="H496" s="97"/>
      <c r="I496" s="97"/>
    </row>
    <row r="497" spans="1:9" s="15" customFormat="1" ht="45" x14ac:dyDescent="0.25">
      <c r="A497" s="75"/>
      <c r="B497" s="1" t="s">
        <v>39</v>
      </c>
      <c r="C497" s="76"/>
      <c r="D497" s="97"/>
      <c r="E497" s="97"/>
      <c r="F497" s="97"/>
      <c r="G497" s="97"/>
      <c r="H497" s="97"/>
      <c r="I497" s="97"/>
    </row>
    <row r="498" spans="1:9" s="15" customFormat="1" x14ac:dyDescent="0.25">
      <c r="A498" s="75"/>
      <c r="B498" s="1" t="s">
        <v>40</v>
      </c>
      <c r="C498" s="76"/>
      <c r="D498" s="97"/>
      <c r="E498" s="97"/>
      <c r="F498" s="97"/>
      <c r="G498" s="97"/>
      <c r="H498" s="97"/>
      <c r="I498" s="97"/>
    </row>
    <row r="499" spans="1:9" s="15" customFormat="1" x14ac:dyDescent="0.25">
      <c r="A499" s="75"/>
      <c r="B499" s="1" t="s">
        <v>41</v>
      </c>
      <c r="C499" s="76"/>
      <c r="D499" s="97"/>
      <c r="E499" s="97"/>
      <c r="F499" s="97"/>
      <c r="G499" s="97"/>
      <c r="H499" s="97"/>
      <c r="I499" s="97"/>
    </row>
    <row r="500" spans="1:9" s="15" customFormat="1" ht="30" x14ac:dyDescent="0.25">
      <c r="A500" s="75"/>
      <c r="B500" s="1" t="s">
        <v>13</v>
      </c>
      <c r="C500" s="76"/>
      <c r="D500" s="97"/>
      <c r="E500" s="97"/>
      <c r="F500" s="97"/>
      <c r="G500" s="97"/>
      <c r="H500" s="97"/>
      <c r="I500" s="97"/>
    </row>
    <row r="501" spans="1:9" s="15" customFormat="1" ht="30" x14ac:dyDescent="0.25">
      <c r="A501" s="75"/>
      <c r="B501" s="1" t="s">
        <v>42</v>
      </c>
      <c r="C501" s="76"/>
      <c r="D501" s="97"/>
      <c r="E501" s="97"/>
      <c r="F501" s="97"/>
      <c r="G501" s="97"/>
      <c r="H501" s="97"/>
      <c r="I501" s="97"/>
    </row>
    <row r="502" spans="1:9" s="15" customFormat="1" ht="30" x14ac:dyDescent="0.25">
      <c r="A502" s="75"/>
      <c r="B502" s="1" t="s">
        <v>43</v>
      </c>
      <c r="C502" s="76"/>
      <c r="D502" s="97"/>
      <c r="E502" s="97"/>
      <c r="F502" s="97"/>
      <c r="G502" s="97"/>
      <c r="H502" s="97"/>
      <c r="I502" s="97"/>
    </row>
    <row r="503" spans="1:9" s="15" customFormat="1" ht="15.75" customHeight="1" x14ac:dyDescent="0.25">
      <c r="A503" s="123" t="s">
        <v>560</v>
      </c>
      <c r="B503" s="123"/>
      <c r="C503" s="123"/>
      <c r="D503" s="123"/>
      <c r="E503" s="123"/>
      <c r="F503" s="123"/>
      <c r="G503" s="123"/>
      <c r="H503" s="123"/>
      <c r="I503" s="123"/>
    </row>
    <row r="504" spans="1:9" s="15" customFormat="1" x14ac:dyDescent="0.25">
      <c r="A504" s="75" t="s">
        <v>561</v>
      </c>
      <c r="B504" s="9" t="s">
        <v>24</v>
      </c>
      <c r="C504" s="76">
        <v>1</v>
      </c>
      <c r="D504" s="97">
        <v>1</v>
      </c>
      <c r="E504" s="97"/>
      <c r="F504" s="97"/>
      <c r="G504" s="97"/>
      <c r="H504" s="97"/>
      <c r="I504" s="97"/>
    </row>
    <row r="505" spans="1:9" s="15" customFormat="1" x14ac:dyDescent="0.25">
      <c r="A505" s="75"/>
      <c r="B505" s="9" t="s">
        <v>25</v>
      </c>
      <c r="C505" s="76"/>
      <c r="D505" s="97"/>
      <c r="E505" s="97"/>
      <c r="F505" s="97"/>
      <c r="G505" s="97"/>
      <c r="H505" s="97"/>
      <c r="I505" s="97"/>
    </row>
    <row r="506" spans="1:9" s="15" customFormat="1" x14ac:dyDescent="0.25">
      <c r="A506" s="75"/>
      <c r="B506" s="9" t="s">
        <v>26</v>
      </c>
      <c r="C506" s="76"/>
      <c r="D506" s="97"/>
      <c r="E506" s="97"/>
      <c r="F506" s="97"/>
      <c r="G506" s="97"/>
      <c r="H506" s="97"/>
      <c r="I506" s="97"/>
    </row>
    <row r="507" spans="1:9" s="15" customFormat="1" x14ac:dyDescent="0.25">
      <c r="A507" s="75"/>
      <c r="B507" s="9" t="s">
        <v>27</v>
      </c>
      <c r="C507" s="76"/>
      <c r="D507" s="97"/>
      <c r="E507" s="97"/>
      <c r="F507" s="97"/>
      <c r="G507" s="97"/>
      <c r="H507" s="97"/>
      <c r="I507" s="97"/>
    </row>
    <row r="508" spans="1:9" s="15" customFormat="1" ht="30" x14ac:dyDescent="0.25">
      <c r="A508" s="75"/>
      <c r="B508" s="9" t="s">
        <v>28</v>
      </c>
      <c r="C508" s="76"/>
      <c r="D508" s="97"/>
      <c r="E508" s="97"/>
      <c r="F508" s="97"/>
      <c r="G508" s="97"/>
      <c r="H508" s="97"/>
      <c r="I508" s="97"/>
    </row>
    <row r="509" spans="1:9" s="15" customFormat="1" x14ac:dyDescent="0.25">
      <c r="A509" s="72" t="s">
        <v>563</v>
      </c>
      <c r="B509" s="1" t="s">
        <v>480</v>
      </c>
      <c r="C509" s="76">
        <v>1</v>
      </c>
      <c r="D509" s="97">
        <v>1</v>
      </c>
      <c r="E509" s="97"/>
      <c r="F509" s="97"/>
      <c r="G509" s="97"/>
      <c r="H509" s="97"/>
      <c r="I509" s="97"/>
    </row>
    <row r="510" spans="1:9" s="15" customFormat="1" ht="30" x14ac:dyDescent="0.25">
      <c r="A510" s="72"/>
      <c r="B510" s="1" t="s">
        <v>481</v>
      </c>
      <c r="C510" s="76"/>
      <c r="D510" s="97"/>
      <c r="E510" s="97"/>
      <c r="F510" s="97"/>
      <c r="G510" s="97"/>
      <c r="H510" s="97"/>
      <c r="I510" s="97"/>
    </row>
    <row r="511" spans="1:9" s="15" customFormat="1" ht="31.5" customHeight="1" x14ac:dyDescent="0.25">
      <c r="A511" s="72"/>
      <c r="B511" s="1" t="s">
        <v>482</v>
      </c>
      <c r="C511" s="76"/>
      <c r="D511" s="97"/>
      <c r="E511" s="97"/>
      <c r="F511" s="97"/>
      <c r="G511" s="97"/>
      <c r="H511" s="97"/>
      <c r="I511" s="97"/>
    </row>
    <row r="512" spans="1:9" s="15" customFormat="1" ht="30" x14ac:dyDescent="0.25">
      <c r="A512" s="72"/>
      <c r="B512" s="1" t="s">
        <v>483</v>
      </c>
      <c r="C512" s="76"/>
      <c r="D512" s="97"/>
      <c r="E512" s="97"/>
      <c r="F512" s="97"/>
      <c r="G512" s="97"/>
      <c r="H512" s="97"/>
      <c r="I512" s="97"/>
    </row>
    <row r="513" spans="1:9" s="15" customFormat="1" x14ac:dyDescent="0.25">
      <c r="A513" s="72"/>
      <c r="B513" s="1" t="s">
        <v>484</v>
      </c>
      <c r="C513" s="76"/>
      <c r="D513" s="97"/>
      <c r="E513" s="97"/>
      <c r="F513" s="97"/>
      <c r="G513" s="97"/>
      <c r="H513" s="97"/>
      <c r="I513" s="97"/>
    </row>
    <row r="514" spans="1:9" s="15" customFormat="1" ht="30" x14ac:dyDescent="0.25">
      <c r="A514" s="72"/>
      <c r="B514" s="1" t="s">
        <v>485</v>
      </c>
      <c r="C514" s="76"/>
      <c r="D514" s="97"/>
      <c r="E514" s="97"/>
      <c r="F514" s="97"/>
      <c r="G514" s="97"/>
      <c r="H514" s="97"/>
      <c r="I514" s="97"/>
    </row>
    <row r="515" spans="1:9" s="15" customFormat="1" x14ac:dyDescent="0.25">
      <c r="A515" s="72"/>
      <c r="B515" s="1" t="s">
        <v>486</v>
      </c>
      <c r="C515" s="76"/>
      <c r="D515" s="97"/>
      <c r="E515" s="97"/>
      <c r="F515" s="97"/>
      <c r="G515" s="97"/>
      <c r="H515" s="97"/>
      <c r="I515" s="97"/>
    </row>
    <row r="516" spans="1:9" s="15" customFormat="1" x14ac:dyDescent="0.25">
      <c r="A516" s="72"/>
      <c r="B516" s="1" t="s">
        <v>487</v>
      </c>
      <c r="C516" s="76"/>
      <c r="D516" s="97"/>
      <c r="E516" s="97"/>
      <c r="F516" s="97"/>
      <c r="G516" s="97"/>
      <c r="H516" s="97"/>
      <c r="I516" s="97"/>
    </row>
    <row r="517" spans="1:9" s="15" customFormat="1" ht="18.75" customHeight="1" x14ac:dyDescent="0.25">
      <c r="A517" s="123" t="s">
        <v>587</v>
      </c>
      <c r="B517" s="123"/>
      <c r="C517" s="123"/>
      <c r="D517" s="123"/>
      <c r="E517" s="123"/>
      <c r="F517" s="123"/>
      <c r="G517" s="123"/>
      <c r="H517" s="123"/>
      <c r="I517" s="123"/>
    </row>
    <row r="518" spans="1:9" s="15" customFormat="1" ht="30" x14ac:dyDescent="0.25">
      <c r="A518" s="75" t="s">
        <v>556</v>
      </c>
      <c r="B518" s="1" t="s">
        <v>557</v>
      </c>
      <c r="C518" s="76">
        <v>2</v>
      </c>
      <c r="D518" s="97">
        <v>2</v>
      </c>
      <c r="E518" s="97"/>
      <c r="F518" s="97"/>
      <c r="G518" s="97"/>
      <c r="H518" s="97"/>
      <c r="I518" s="97"/>
    </row>
    <row r="519" spans="1:9" s="15" customFormat="1" ht="30" x14ac:dyDescent="0.25">
      <c r="A519" s="75"/>
      <c r="B519" s="1" t="s">
        <v>29</v>
      </c>
      <c r="C519" s="76"/>
      <c r="D519" s="97"/>
      <c r="E519" s="97"/>
      <c r="F519" s="97"/>
      <c r="G519" s="97"/>
      <c r="H519" s="97"/>
      <c r="I519" s="97"/>
    </row>
    <row r="520" spans="1:9" s="15" customFormat="1" ht="29.25" customHeight="1" x14ac:dyDescent="0.25">
      <c r="A520" s="75"/>
      <c r="B520" s="1" t="s">
        <v>30</v>
      </c>
      <c r="C520" s="76"/>
      <c r="D520" s="97"/>
      <c r="E520" s="97"/>
      <c r="F520" s="97"/>
      <c r="G520" s="97"/>
      <c r="H520" s="97"/>
      <c r="I520" s="97"/>
    </row>
    <row r="521" spans="1:9" s="15" customFormat="1" ht="30" customHeight="1" x14ac:dyDescent="0.25">
      <c r="A521" s="75"/>
      <c r="B521" s="1" t="s">
        <v>31</v>
      </c>
      <c r="C521" s="76"/>
      <c r="D521" s="97"/>
      <c r="E521" s="97"/>
      <c r="F521" s="97"/>
      <c r="G521" s="97"/>
      <c r="H521" s="97"/>
      <c r="I521" s="97"/>
    </row>
    <row r="522" spans="1:9" s="15" customFormat="1" ht="30" x14ac:dyDescent="0.25">
      <c r="A522" s="75"/>
      <c r="B522" s="1" t="s">
        <v>32</v>
      </c>
      <c r="C522" s="76"/>
      <c r="D522" s="97"/>
      <c r="E522" s="97"/>
      <c r="F522" s="97"/>
      <c r="G522" s="97"/>
      <c r="H522" s="97"/>
      <c r="I522" s="97"/>
    </row>
    <row r="523" spans="1:9" s="15" customFormat="1" ht="45" x14ac:dyDescent="0.25">
      <c r="A523" s="75"/>
      <c r="B523" s="1" t="s">
        <v>33</v>
      </c>
      <c r="C523" s="76"/>
      <c r="D523" s="97"/>
      <c r="E523" s="97"/>
      <c r="F523" s="97"/>
      <c r="G523" s="97"/>
      <c r="H523" s="97"/>
      <c r="I523" s="97"/>
    </row>
    <row r="524" spans="1:9" s="15" customFormat="1" ht="30" x14ac:dyDescent="0.25">
      <c r="A524" s="75"/>
      <c r="B524" s="1" t="s">
        <v>34</v>
      </c>
      <c r="C524" s="76"/>
      <c r="D524" s="97"/>
      <c r="E524" s="97"/>
      <c r="F524" s="97"/>
      <c r="G524" s="97"/>
      <c r="H524" s="97"/>
      <c r="I524" s="97"/>
    </row>
    <row r="525" spans="1:9" s="15" customFormat="1" ht="27" customHeight="1" x14ac:dyDescent="0.25">
      <c r="A525" s="75"/>
      <c r="B525" s="1" t="s">
        <v>35</v>
      </c>
      <c r="C525" s="76"/>
      <c r="D525" s="97"/>
      <c r="E525" s="97"/>
      <c r="F525" s="97"/>
      <c r="G525" s="97"/>
      <c r="H525" s="97"/>
      <c r="I525" s="97"/>
    </row>
    <row r="526" spans="1:9" s="15" customFormat="1" ht="30.75" customHeight="1" x14ac:dyDescent="0.25">
      <c r="A526" s="75"/>
      <c r="B526" s="1" t="s">
        <v>36</v>
      </c>
      <c r="C526" s="76"/>
      <c r="D526" s="97"/>
      <c r="E526" s="97"/>
      <c r="F526" s="97"/>
      <c r="G526" s="97"/>
      <c r="H526" s="97"/>
      <c r="I526" s="97"/>
    </row>
    <row r="527" spans="1:9" s="15" customFormat="1" ht="20.25" customHeight="1" x14ac:dyDescent="0.25">
      <c r="A527" s="123" t="s">
        <v>588</v>
      </c>
      <c r="B527" s="123"/>
      <c r="C527" s="123"/>
      <c r="D527" s="123"/>
      <c r="E527" s="123"/>
      <c r="F527" s="123"/>
      <c r="G527" s="123"/>
      <c r="H527" s="123"/>
      <c r="I527" s="123"/>
    </row>
    <row r="528" spans="1:9" s="15" customFormat="1" ht="45" x14ac:dyDescent="0.25">
      <c r="A528" s="75" t="s">
        <v>558</v>
      </c>
      <c r="B528" s="1" t="s">
        <v>44</v>
      </c>
      <c r="C528" s="76">
        <v>2</v>
      </c>
      <c r="D528" s="97">
        <v>2</v>
      </c>
      <c r="E528" s="97"/>
      <c r="F528" s="97"/>
      <c r="G528" s="97"/>
      <c r="H528" s="97"/>
      <c r="I528" s="97"/>
    </row>
    <row r="529" spans="1:9" s="15" customFormat="1" ht="45" x14ac:dyDescent="0.25">
      <c r="A529" s="75"/>
      <c r="B529" s="1" t="s">
        <v>45</v>
      </c>
      <c r="C529" s="76"/>
      <c r="D529" s="97"/>
      <c r="E529" s="97"/>
      <c r="F529" s="97"/>
      <c r="G529" s="97"/>
      <c r="H529" s="97"/>
      <c r="I529" s="97"/>
    </row>
    <row r="530" spans="1:9" s="15" customFormat="1" ht="30" x14ac:dyDescent="0.25">
      <c r="A530" s="75"/>
      <c r="B530" s="1" t="s">
        <v>46</v>
      </c>
      <c r="C530" s="76"/>
      <c r="D530" s="97"/>
      <c r="E530" s="97"/>
      <c r="F530" s="97"/>
      <c r="G530" s="97"/>
      <c r="H530" s="97"/>
      <c r="I530" s="97"/>
    </row>
    <row r="531" spans="1:9" s="15" customFormat="1" ht="30.75" customHeight="1" x14ac:dyDescent="0.25">
      <c r="A531" s="75"/>
      <c r="B531" s="1" t="s">
        <v>47</v>
      </c>
      <c r="C531" s="76"/>
      <c r="D531" s="97"/>
      <c r="E531" s="97"/>
      <c r="F531" s="97"/>
      <c r="G531" s="97"/>
      <c r="H531" s="97"/>
      <c r="I531" s="97"/>
    </row>
    <row r="532" spans="1:9" s="15" customFormat="1" ht="30" x14ac:dyDescent="0.25">
      <c r="A532" s="75"/>
      <c r="B532" s="1" t="s">
        <v>48</v>
      </c>
      <c r="C532" s="76"/>
      <c r="D532" s="97"/>
      <c r="E532" s="97"/>
      <c r="F532" s="97"/>
      <c r="G532" s="97"/>
      <c r="H532" s="97"/>
      <c r="I532" s="97"/>
    </row>
    <row r="533" spans="1:9" s="15" customFormat="1" ht="30" x14ac:dyDescent="0.25">
      <c r="A533" s="75"/>
      <c r="B533" s="1" t="s">
        <v>49</v>
      </c>
      <c r="C533" s="76"/>
      <c r="D533" s="97"/>
      <c r="E533" s="97"/>
      <c r="F533" s="97"/>
      <c r="G533" s="97"/>
      <c r="H533" s="97"/>
      <c r="I533" s="97"/>
    </row>
    <row r="534" spans="1:9" s="15" customFormat="1" ht="30" x14ac:dyDescent="0.25">
      <c r="A534" s="75"/>
      <c r="B534" s="1" t="s">
        <v>50</v>
      </c>
      <c r="C534" s="76"/>
      <c r="D534" s="97"/>
      <c r="E534" s="97"/>
      <c r="F534" s="97"/>
      <c r="G534" s="97"/>
      <c r="H534" s="97"/>
      <c r="I534" s="97"/>
    </row>
    <row r="535" spans="1:9" s="15" customFormat="1" ht="30" x14ac:dyDescent="0.25">
      <c r="A535" s="75"/>
      <c r="B535" s="1" t="s">
        <v>51</v>
      </c>
      <c r="C535" s="76"/>
      <c r="D535" s="97"/>
      <c r="E535" s="97"/>
      <c r="F535" s="97"/>
      <c r="G535" s="97"/>
      <c r="H535" s="97"/>
      <c r="I535" s="97"/>
    </row>
    <row r="536" spans="1:9" s="15" customFormat="1" ht="30" x14ac:dyDescent="0.25">
      <c r="A536" s="75"/>
      <c r="B536" s="1" t="s">
        <v>52</v>
      </c>
      <c r="C536" s="76"/>
      <c r="D536" s="97"/>
      <c r="E536" s="97"/>
      <c r="F536" s="97"/>
      <c r="G536" s="97"/>
      <c r="H536" s="97"/>
      <c r="I536" s="97"/>
    </row>
    <row r="537" spans="1:9" s="15" customFormat="1" ht="45" x14ac:dyDescent="0.25">
      <c r="A537" s="75"/>
      <c r="B537" s="1" t="s">
        <v>53</v>
      </c>
      <c r="C537" s="76"/>
      <c r="D537" s="97"/>
      <c r="E537" s="97"/>
      <c r="F537" s="97"/>
      <c r="G537" s="97"/>
      <c r="H537" s="97"/>
      <c r="I537" s="97"/>
    </row>
    <row r="538" spans="1:9" s="15" customFormat="1" ht="20.25" customHeight="1" x14ac:dyDescent="0.25">
      <c r="A538" s="123" t="s">
        <v>589</v>
      </c>
      <c r="B538" s="123"/>
      <c r="C538" s="123"/>
      <c r="D538" s="123"/>
      <c r="E538" s="123"/>
      <c r="F538" s="123"/>
      <c r="G538" s="123"/>
      <c r="H538" s="123"/>
      <c r="I538" s="123"/>
    </row>
    <row r="539" spans="1:9" s="15" customFormat="1" x14ac:dyDescent="0.25">
      <c r="A539" s="75" t="s">
        <v>559</v>
      </c>
      <c r="B539" s="1" t="s">
        <v>16</v>
      </c>
      <c r="C539" s="76">
        <v>2</v>
      </c>
      <c r="D539" s="97">
        <v>2</v>
      </c>
      <c r="E539" s="97"/>
      <c r="F539" s="97"/>
      <c r="G539" s="97"/>
      <c r="H539" s="97"/>
      <c r="I539" s="97"/>
    </row>
    <row r="540" spans="1:9" s="15" customFormat="1" x14ac:dyDescent="0.25">
      <c r="A540" s="75"/>
      <c r="B540" s="1" t="s">
        <v>17</v>
      </c>
      <c r="C540" s="76"/>
      <c r="D540" s="97"/>
      <c r="E540" s="97"/>
      <c r="F540" s="97"/>
      <c r="G540" s="97"/>
      <c r="H540" s="97"/>
      <c r="I540" s="97"/>
    </row>
    <row r="541" spans="1:9" s="15" customFormat="1" ht="17.25" customHeight="1" x14ac:dyDescent="0.25">
      <c r="A541" s="75"/>
      <c r="B541" s="1" t="s">
        <v>18</v>
      </c>
      <c r="C541" s="76"/>
      <c r="D541" s="97"/>
      <c r="E541" s="97"/>
      <c r="F541" s="97"/>
      <c r="G541" s="97"/>
      <c r="H541" s="97"/>
      <c r="I541" s="97"/>
    </row>
    <row r="542" spans="1:9" s="15" customFormat="1" x14ac:dyDescent="0.25">
      <c r="A542" s="75"/>
      <c r="B542" s="1" t="s">
        <v>19</v>
      </c>
      <c r="C542" s="76"/>
      <c r="D542" s="97"/>
      <c r="E542" s="97"/>
      <c r="F542" s="97"/>
      <c r="G542" s="97"/>
      <c r="H542" s="97"/>
      <c r="I542" s="97"/>
    </row>
    <row r="543" spans="1:9" s="15" customFormat="1" x14ac:dyDescent="0.25">
      <c r="A543" s="75"/>
      <c r="B543" s="1" t="s">
        <v>20</v>
      </c>
      <c r="C543" s="76"/>
      <c r="D543" s="97"/>
      <c r="E543" s="97"/>
      <c r="F543" s="97"/>
      <c r="G543" s="97"/>
      <c r="H543" s="97"/>
      <c r="I543" s="97"/>
    </row>
    <row r="544" spans="1:9" s="15" customFormat="1" x14ac:dyDescent="0.25">
      <c r="A544" s="75"/>
      <c r="B544" s="1" t="s">
        <v>21</v>
      </c>
      <c r="C544" s="76"/>
      <c r="D544" s="97"/>
      <c r="E544" s="97"/>
      <c r="F544" s="97"/>
      <c r="G544" s="97"/>
      <c r="H544" s="97"/>
      <c r="I544" s="97"/>
    </row>
    <row r="545" spans="1:9" s="15" customFormat="1" ht="30" x14ac:dyDescent="0.25">
      <c r="A545" s="75"/>
      <c r="B545" s="1" t="s">
        <v>22</v>
      </c>
      <c r="C545" s="76"/>
      <c r="D545" s="97"/>
      <c r="E545" s="97"/>
      <c r="F545" s="97"/>
      <c r="G545" s="97"/>
      <c r="H545" s="97"/>
      <c r="I545" s="97"/>
    </row>
    <row r="546" spans="1:9" s="15" customFormat="1" x14ac:dyDescent="0.25">
      <c r="A546" s="75"/>
      <c r="B546" s="1" t="s">
        <v>23</v>
      </c>
      <c r="C546" s="76"/>
      <c r="D546" s="97"/>
      <c r="E546" s="97"/>
      <c r="F546" s="97"/>
      <c r="G546" s="97"/>
      <c r="H546" s="97"/>
      <c r="I546" s="97"/>
    </row>
    <row r="547" spans="1:9" s="15" customFormat="1" ht="15.75" customHeight="1" x14ac:dyDescent="0.25">
      <c r="A547" s="145" t="s">
        <v>590</v>
      </c>
      <c r="B547" s="145"/>
      <c r="C547" s="145"/>
      <c r="D547" s="145"/>
      <c r="E547" s="145"/>
      <c r="F547" s="145"/>
      <c r="G547" s="145"/>
      <c r="H547" s="145"/>
      <c r="I547" s="145"/>
    </row>
    <row r="548" spans="1:9" s="15" customFormat="1" ht="75" x14ac:dyDescent="0.25">
      <c r="A548" s="72" t="s">
        <v>566</v>
      </c>
      <c r="B548" s="16" t="s">
        <v>110</v>
      </c>
      <c r="C548" s="106">
        <v>2</v>
      </c>
      <c r="D548" s="97">
        <v>2</v>
      </c>
      <c r="E548" s="97"/>
      <c r="F548" s="97"/>
      <c r="G548" s="97"/>
      <c r="H548" s="97"/>
      <c r="I548" s="97"/>
    </row>
    <row r="549" spans="1:9" s="15" customFormat="1" ht="60" x14ac:dyDescent="0.25">
      <c r="A549" s="72"/>
      <c r="B549" s="1" t="s">
        <v>111</v>
      </c>
      <c r="C549" s="106"/>
      <c r="D549" s="97"/>
      <c r="E549" s="97"/>
      <c r="F549" s="97"/>
      <c r="G549" s="97"/>
      <c r="H549" s="97"/>
      <c r="I549" s="97"/>
    </row>
    <row r="550" spans="1:9" s="15" customFormat="1" ht="30" x14ac:dyDescent="0.25">
      <c r="A550" s="72"/>
      <c r="B550" s="1" t="s">
        <v>112</v>
      </c>
      <c r="C550" s="106"/>
      <c r="D550" s="97"/>
      <c r="E550" s="97"/>
      <c r="F550" s="97"/>
      <c r="G550" s="97"/>
      <c r="H550" s="97"/>
      <c r="I550" s="97"/>
    </row>
    <row r="551" spans="1:9" s="15" customFormat="1" ht="30" x14ac:dyDescent="0.25">
      <c r="A551" s="72"/>
      <c r="B551" s="1" t="s">
        <v>113</v>
      </c>
      <c r="C551" s="106"/>
      <c r="D551" s="97"/>
      <c r="E551" s="97"/>
      <c r="F551" s="97"/>
      <c r="G551" s="97"/>
      <c r="H551" s="97"/>
      <c r="I551" s="97"/>
    </row>
    <row r="552" spans="1:9" s="15" customFormat="1" ht="30" x14ac:dyDescent="0.25">
      <c r="A552" s="72"/>
      <c r="B552" s="1" t="s">
        <v>114</v>
      </c>
      <c r="C552" s="106"/>
      <c r="D552" s="97"/>
      <c r="E552" s="97"/>
      <c r="F552" s="97"/>
      <c r="G552" s="97"/>
      <c r="H552" s="97"/>
      <c r="I552" s="97"/>
    </row>
    <row r="553" spans="1:9" s="15" customFormat="1" ht="15.75" customHeight="1" x14ac:dyDescent="0.25">
      <c r="A553" s="145" t="s">
        <v>591</v>
      </c>
      <c r="B553" s="145"/>
      <c r="C553" s="145"/>
      <c r="D553" s="145"/>
      <c r="E553" s="145"/>
      <c r="F553" s="145"/>
      <c r="G553" s="145"/>
      <c r="H553" s="145"/>
      <c r="I553" s="145"/>
    </row>
    <row r="554" spans="1:9" s="15" customFormat="1" x14ac:dyDescent="0.25">
      <c r="A554" s="75" t="s">
        <v>592</v>
      </c>
      <c r="B554" s="1" t="s">
        <v>593</v>
      </c>
      <c r="C554" s="76">
        <v>2</v>
      </c>
      <c r="D554" s="97">
        <v>2</v>
      </c>
      <c r="E554" s="97"/>
      <c r="F554" s="97"/>
      <c r="G554" s="97"/>
      <c r="H554" s="97"/>
      <c r="I554" s="97"/>
    </row>
    <row r="555" spans="1:9" s="15" customFormat="1" ht="19.5" customHeight="1" x14ac:dyDescent="0.25">
      <c r="A555" s="75"/>
      <c r="B555" s="1" t="s">
        <v>594</v>
      </c>
      <c r="C555" s="76"/>
      <c r="D555" s="97"/>
      <c r="E555" s="97"/>
      <c r="F555" s="97"/>
      <c r="G555" s="97"/>
      <c r="H555" s="97"/>
      <c r="I555" s="97"/>
    </row>
    <row r="556" spans="1:9" s="15" customFormat="1" ht="45" x14ac:dyDescent="0.25">
      <c r="A556" s="75"/>
      <c r="B556" s="1" t="s">
        <v>595</v>
      </c>
      <c r="C556" s="76"/>
      <c r="D556" s="97"/>
      <c r="E556" s="97"/>
      <c r="F556" s="97"/>
      <c r="G556" s="97"/>
      <c r="H556" s="97"/>
      <c r="I556" s="97"/>
    </row>
    <row r="557" spans="1:9" s="15" customFormat="1" ht="30" x14ac:dyDescent="0.25">
      <c r="A557" s="75"/>
      <c r="B557" s="1" t="s">
        <v>596</v>
      </c>
      <c r="C557" s="76"/>
      <c r="D557" s="97"/>
      <c r="E557" s="97"/>
      <c r="F557" s="97"/>
      <c r="G557" s="97"/>
      <c r="H557" s="97"/>
      <c r="I557" s="97"/>
    </row>
    <row r="558" spans="1:9" s="15" customFormat="1" ht="30" x14ac:dyDescent="0.25">
      <c r="A558" s="75"/>
      <c r="B558" s="1" t="s">
        <v>597</v>
      </c>
      <c r="C558" s="76"/>
      <c r="D558" s="97"/>
      <c r="E558" s="97"/>
      <c r="F558" s="97"/>
      <c r="G558" s="97"/>
      <c r="H558" s="97"/>
      <c r="I558" s="97"/>
    </row>
    <row r="559" spans="1:9" s="15" customFormat="1" ht="33" customHeight="1" x14ac:dyDescent="0.25">
      <c r="A559" s="75"/>
      <c r="B559" s="1" t="s">
        <v>598</v>
      </c>
      <c r="C559" s="76"/>
      <c r="D559" s="97"/>
      <c r="E559" s="97"/>
      <c r="F559" s="97"/>
      <c r="G559" s="97"/>
      <c r="H559" s="97"/>
      <c r="I559" s="97"/>
    </row>
    <row r="560" spans="1:9" s="15" customFormat="1" ht="45" x14ac:dyDescent="0.25">
      <c r="A560" s="75"/>
      <c r="B560" s="1" t="s">
        <v>599</v>
      </c>
      <c r="C560" s="76"/>
      <c r="D560" s="97"/>
      <c r="E560" s="97"/>
      <c r="F560" s="97"/>
      <c r="G560" s="97"/>
      <c r="H560" s="97"/>
      <c r="I560" s="97"/>
    </row>
    <row r="561" spans="1:9" s="15" customFormat="1" ht="30" x14ac:dyDescent="0.25">
      <c r="A561" s="75"/>
      <c r="B561" s="1" t="s">
        <v>600</v>
      </c>
      <c r="C561" s="76"/>
      <c r="D561" s="97"/>
      <c r="E561" s="97"/>
      <c r="F561" s="97"/>
      <c r="G561" s="97"/>
      <c r="H561" s="97"/>
      <c r="I561" s="97"/>
    </row>
    <row r="562" spans="1:9" s="15" customFormat="1" ht="30" x14ac:dyDescent="0.25">
      <c r="A562" s="75"/>
      <c r="B562" s="1" t="s">
        <v>601</v>
      </c>
      <c r="C562" s="76"/>
      <c r="D562" s="97"/>
      <c r="E562" s="97"/>
      <c r="F562" s="97"/>
      <c r="G562" s="97"/>
      <c r="H562" s="97"/>
      <c r="I562" s="97"/>
    </row>
    <row r="563" spans="1:9" s="15" customFormat="1" ht="32.25" customHeight="1" x14ac:dyDescent="0.25">
      <c r="A563" s="75"/>
      <c r="B563" s="1" t="s">
        <v>602</v>
      </c>
      <c r="C563" s="76"/>
      <c r="D563" s="97"/>
      <c r="E563" s="97"/>
      <c r="F563" s="97"/>
      <c r="G563" s="97"/>
      <c r="H563" s="97"/>
      <c r="I563" s="97"/>
    </row>
    <row r="564" spans="1:9" s="15" customFormat="1" ht="18.75" x14ac:dyDescent="0.3">
      <c r="A564" s="99" t="s">
        <v>61</v>
      </c>
      <c r="B564" s="99"/>
      <c r="C564" s="47">
        <v>20</v>
      </c>
      <c r="D564" s="100">
        <v>20</v>
      </c>
      <c r="E564" s="101"/>
      <c r="F564" s="102"/>
      <c r="G564" s="100"/>
      <c r="H564" s="102"/>
      <c r="I564" s="47"/>
    </row>
  </sheetData>
  <mergeCells count="263">
    <mergeCell ref="C528:C537"/>
    <mergeCell ref="A538:I538"/>
    <mergeCell ref="A466:A467"/>
    <mergeCell ref="B466:B467"/>
    <mergeCell ref="C466:C467"/>
    <mergeCell ref="D466:F466"/>
    <mergeCell ref="G466:H466"/>
    <mergeCell ref="I466:I467"/>
    <mergeCell ref="D467:F467"/>
    <mergeCell ref="G467:H467"/>
    <mergeCell ref="D469:F476"/>
    <mergeCell ref="G469:H476"/>
    <mergeCell ref="I469:I476"/>
    <mergeCell ref="D528:F537"/>
    <mergeCell ref="G528:H537"/>
    <mergeCell ref="I389:I405"/>
    <mergeCell ref="D405:F405"/>
    <mergeCell ref="G405:H405"/>
    <mergeCell ref="D406:F410"/>
    <mergeCell ref="G406:H410"/>
    <mergeCell ref="I406:I411"/>
    <mergeCell ref="D411:F411"/>
    <mergeCell ref="G411:H411"/>
    <mergeCell ref="D412:F429"/>
    <mergeCell ref="G412:H429"/>
    <mergeCell ref="I412:I430"/>
    <mergeCell ref="D430:F430"/>
    <mergeCell ref="G430:H430"/>
    <mergeCell ref="D389:F404"/>
    <mergeCell ref="G389:H404"/>
    <mergeCell ref="I270:I287"/>
    <mergeCell ref="D287:F287"/>
    <mergeCell ref="G287:H287"/>
    <mergeCell ref="D288:F330"/>
    <mergeCell ref="G288:H330"/>
    <mergeCell ref="I288:I331"/>
    <mergeCell ref="D331:F331"/>
    <mergeCell ref="G331:H331"/>
    <mergeCell ref="D332:F387"/>
    <mergeCell ref="G332:H387"/>
    <mergeCell ref="I332:I388"/>
    <mergeCell ref="D388:F388"/>
    <mergeCell ref="G388:H388"/>
    <mergeCell ref="D270:F286"/>
    <mergeCell ref="G270:H286"/>
    <mergeCell ref="I201:I231"/>
    <mergeCell ref="D231:F231"/>
    <mergeCell ref="G231:H231"/>
    <mergeCell ref="D232:F241"/>
    <mergeCell ref="G232:H241"/>
    <mergeCell ref="I232:I242"/>
    <mergeCell ref="D242:F242"/>
    <mergeCell ref="G242:H242"/>
    <mergeCell ref="D243:F268"/>
    <mergeCell ref="G243:H268"/>
    <mergeCell ref="I243:I269"/>
    <mergeCell ref="D269:F269"/>
    <mergeCell ref="G269:H269"/>
    <mergeCell ref="D201:F230"/>
    <mergeCell ref="G201:H230"/>
    <mergeCell ref="I160:I167"/>
    <mergeCell ref="D167:F167"/>
    <mergeCell ref="G167:H167"/>
    <mergeCell ref="D168:F187"/>
    <mergeCell ref="G168:H187"/>
    <mergeCell ref="I168:I188"/>
    <mergeCell ref="D188:F188"/>
    <mergeCell ref="G188:H188"/>
    <mergeCell ref="D189:F199"/>
    <mergeCell ref="G189:H199"/>
    <mergeCell ref="I189:I200"/>
    <mergeCell ref="D200:F200"/>
    <mergeCell ref="G200:H200"/>
    <mergeCell ref="D160:F166"/>
    <mergeCell ref="G160:H166"/>
    <mergeCell ref="I133:I141"/>
    <mergeCell ref="D141:F141"/>
    <mergeCell ref="G141:H141"/>
    <mergeCell ref="D142:F148"/>
    <mergeCell ref="G142:H148"/>
    <mergeCell ref="I142:I149"/>
    <mergeCell ref="D149:F149"/>
    <mergeCell ref="G149:H149"/>
    <mergeCell ref="D150:F158"/>
    <mergeCell ref="G150:H158"/>
    <mergeCell ref="I150:I159"/>
    <mergeCell ref="D159:F159"/>
    <mergeCell ref="G159:H159"/>
    <mergeCell ref="D133:F140"/>
    <mergeCell ref="G133:H140"/>
    <mergeCell ref="I71:I79"/>
    <mergeCell ref="D80:F113"/>
    <mergeCell ref="G80:H113"/>
    <mergeCell ref="I80:I114"/>
    <mergeCell ref="D114:F114"/>
    <mergeCell ref="G114:H114"/>
    <mergeCell ref="D115:F131"/>
    <mergeCell ref="G115:H131"/>
    <mergeCell ref="I115:I132"/>
    <mergeCell ref="D132:F132"/>
    <mergeCell ref="G132:H132"/>
    <mergeCell ref="D39:F39"/>
    <mergeCell ref="G39:H39"/>
    <mergeCell ref="G16:H38"/>
    <mergeCell ref="I16:I39"/>
    <mergeCell ref="D40:F69"/>
    <mergeCell ref="D70:F70"/>
    <mergeCell ref="G70:H70"/>
    <mergeCell ref="I40:I70"/>
    <mergeCell ref="G40:H69"/>
    <mergeCell ref="A14:A15"/>
    <mergeCell ref="B14:B15"/>
    <mergeCell ref="C14:C15"/>
    <mergeCell ref="D14:F14"/>
    <mergeCell ref="G14:H14"/>
    <mergeCell ref="I14:I15"/>
    <mergeCell ref="D15:F15"/>
    <mergeCell ref="G15:H15"/>
    <mergeCell ref="D16:F38"/>
    <mergeCell ref="A12:B12"/>
    <mergeCell ref="C12:I12"/>
    <mergeCell ref="A13:B13"/>
    <mergeCell ref="C13:I13"/>
    <mergeCell ref="G9:I9"/>
    <mergeCell ref="A10:B10"/>
    <mergeCell ref="C10:F10"/>
    <mergeCell ref="G10:I10"/>
    <mergeCell ref="A11:B11"/>
    <mergeCell ref="C11:F11"/>
    <mergeCell ref="G11:I11"/>
    <mergeCell ref="A564:B564"/>
    <mergeCell ref="A539:A546"/>
    <mergeCell ref="C539:C546"/>
    <mergeCell ref="A547:I547"/>
    <mergeCell ref="A548:A552"/>
    <mergeCell ref="C548:C552"/>
    <mergeCell ref="A553:I553"/>
    <mergeCell ref="A554:A563"/>
    <mergeCell ref="C554:C563"/>
    <mergeCell ref="D548:F552"/>
    <mergeCell ref="G548:H552"/>
    <mergeCell ref="I548:I552"/>
    <mergeCell ref="D554:F563"/>
    <mergeCell ref="G554:H563"/>
    <mergeCell ref="I554:I563"/>
    <mergeCell ref="D564:F564"/>
    <mergeCell ref="G564:H564"/>
    <mergeCell ref="I528:I537"/>
    <mergeCell ref="D539:F546"/>
    <mergeCell ref="G539:H546"/>
    <mergeCell ref="I539:I546"/>
    <mergeCell ref="A495:A502"/>
    <mergeCell ref="A503:I503"/>
    <mergeCell ref="A504:A508"/>
    <mergeCell ref="A509:A516"/>
    <mergeCell ref="C495:C502"/>
    <mergeCell ref="A517:I517"/>
    <mergeCell ref="A518:A526"/>
    <mergeCell ref="C518:C526"/>
    <mergeCell ref="G504:H516"/>
    <mergeCell ref="I504:I516"/>
    <mergeCell ref="D518:F526"/>
    <mergeCell ref="G518:H526"/>
    <mergeCell ref="I518:I526"/>
    <mergeCell ref="D495:F502"/>
    <mergeCell ref="G495:H502"/>
    <mergeCell ref="I495:I502"/>
    <mergeCell ref="C504:C508"/>
    <mergeCell ref="C509:C516"/>
    <mergeCell ref="A527:I527"/>
    <mergeCell ref="A528:A537"/>
    <mergeCell ref="A465:B465"/>
    <mergeCell ref="C465:I465"/>
    <mergeCell ref="A464:H464"/>
    <mergeCell ref="D431:F461"/>
    <mergeCell ref="G431:H461"/>
    <mergeCell ref="I431:I462"/>
    <mergeCell ref="D462:F462"/>
    <mergeCell ref="G462:H462"/>
    <mergeCell ref="D463:F463"/>
    <mergeCell ref="G463:H463"/>
    <mergeCell ref="A463:B463"/>
    <mergeCell ref="C332:C387"/>
    <mergeCell ref="C389:C404"/>
    <mergeCell ref="A431:A462"/>
    <mergeCell ref="A201:A231"/>
    <mergeCell ref="A232:A242"/>
    <mergeCell ref="A243:A269"/>
    <mergeCell ref="A389:A405"/>
    <mergeCell ref="A332:A388"/>
    <mergeCell ref="A406:A411"/>
    <mergeCell ref="A412:A430"/>
    <mergeCell ref="C201:C230"/>
    <mergeCell ref="C232:C241"/>
    <mergeCell ref="C243:C268"/>
    <mergeCell ref="C406:C410"/>
    <mergeCell ref="C431:C461"/>
    <mergeCell ref="C412:C429"/>
    <mergeCell ref="A71:A79"/>
    <mergeCell ref="A40:A70"/>
    <mergeCell ref="A1:I1"/>
    <mergeCell ref="H2:I2"/>
    <mergeCell ref="F3:I3"/>
    <mergeCell ref="C4:D4"/>
    <mergeCell ref="E4:I4"/>
    <mergeCell ref="C16:C38"/>
    <mergeCell ref="C40:C69"/>
    <mergeCell ref="C71:C78"/>
    <mergeCell ref="A16:A39"/>
    <mergeCell ref="D71:F78"/>
    <mergeCell ref="G71:H78"/>
    <mergeCell ref="D79:F79"/>
    <mergeCell ref="G79:H79"/>
    <mergeCell ref="A5:B5"/>
    <mergeCell ref="C5:I5"/>
    <mergeCell ref="A6:I6"/>
    <mergeCell ref="B7:I7"/>
    <mergeCell ref="A8:B8"/>
    <mergeCell ref="C8:F8"/>
    <mergeCell ref="G8:I8"/>
    <mergeCell ref="A9:B9"/>
    <mergeCell ref="C9:F9"/>
    <mergeCell ref="C80:C113"/>
    <mergeCell ref="C115:C131"/>
    <mergeCell ref="C133:C140"/>
    <mergeCell ref="A150:A159"/>
    <mergeCell ref="A270:A287"/>
    <mergeCell ref="A288:A331"/>
    <mergeCell ref="A80:A114"/>
    <mergeCell ref="A115:A132"/>
    <mergeCell ref="A142:A149"/>
    <mergeCell ref="A160:A167"/>
    <mergeCell ref="A133:A141"/>
    <mergeCell ref="C270:C286"/>
    <mergeCell ref="C288:C330"/>
    <mergeCell ref="C142:C148"/>
    <mergeCell ref="C150:C158"/>
    <mergeCell ref="C160:C166"/>
    <mergeCell ref="C168:C187"/>
    <mergeCell ref="C189:C199"/>
    <mergeCell ref="A168:A188"/>
    <mergeCell ref="A189:A200"/>
    <mergeCell ref="D504:F508"/>
    <mergeCell ref="D509:F516"/>
    <mergeCell ref="C487:C494"/>
    <mergeCell ref="A468:I468"/>
    <mergeCell ref="A469:A476"/>
    <mergeCell ref="C469:C476"/>
    <mergeCell ref="A477:A482"/>
    <mergeCell ref="C477:C482"/>
    <mergeCell ref="A483:A485"/>
    <mergeCell ref="C483:C485"/>
    <mergeCell ref="A486:I486"/>
    <mergeCell ref="A487:A494"/>
    <mergeCell ref="D477:F482"/>
    <mergeCell ref="G477:H482"/>
    <mergeCell ref="I477:I482"/>
    <mergeCell ref="D483:F485"/>
    <mergeCell ref="G483:H485"/>
    <mergeCell ref="I483:I485"/>
    <mergeCell ref="D487:F494"/>
    <mergeCell ref="G487:H494"/>
    <mergeCell ref="I487:I494"/>
  </mergeCells>
  <pageMargins left="0.25" right="0.25" top="0.25" bottom="0.25" header="6.4960630000000005E-2" footer="0.31496062992126"/>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Cumulative</vt:lpstr>
      <vt:lpstr>Practical &amp; Viva </vt:lpstr>
      <vt:lpstr>Theory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Vibhor Seth</dc:creator>
  <cp:lastModifiedBy>megha</cp:lastModifiedBy>
  <cp:lastPrinted>2013-10-30T10:18:52Z</cp:lastPrinted>
  <dcterms:created xsi:type="dcterms:W3CDTF">2013-07-19T04:41:40Z</dcterms:created>
  <dcterms:modified xsi:type="dcterms:W3CDTF">2015-12-01T10:50:15Z</dcterms:modified>
</cp:coreProperties>
</file>