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65" windowWidth="20115" windowHeight="7620" activeTab="2"/>
  </bookViews>
  <sheets>
    <sheet name="Cumulative" sheetId="8" r:id="rId1"/>
    <sheet name="Practical &amp; Viva " sheetId="5" r:id="rId2"/>
    <sheet name="Theory" sheetId="7" r:id="rId3"/>
  </sheets>
  <externalReferences>
    <externalReference r:id="rId4"/>
  </externalReferences>
  <calcPr calcId="145621"/>
</workbook>
</file>

<file path=xl/calcChain.xml><?xml version="1.0" encoding="utf-8"?>
<calcChain xmlns="http://schemas.openxmlformats.org/spreadsheetml/2006/main">
  <c r="G20" i="8" l="1"/>
  <c r="C20" i="8"/>
  <c r="G19" i="8"/>
  <c r="G18" i="8"/>
  <c r="G14" i="8"/>
  <c r="G22" i="8" s="1"/>
  <c r="C14" i="8"/>
  <c r="C22" i="8" s="1"/>
  <c r="G13" i="8"/>
  <c r="G12" i="8"/>
  <c r="C11" i="5"/>
  <c r="G10" i="5"/>
  <c r="G9" i="5"/>
  <c r="C11" i="7"/>
  <c r="G9" i="7"/>
  <c r="D86" i="7"/>
  <c r="D75" i="7"/>
  <c r="D67" i="7"/>
  <c r="D59" i="7"/>
  <c r="D56" i="7"/>
  <c r="D45" i="7"/>
  <c r="D35" i="7"/>
  <c r="D31" i="7"/>
  <c r="D25" i="7"/>
  <c r="G11" i="5" l="1"/>
  <c r="D87" i="7"/>
  <c r="D183" i="7"/>
  <c r="F188" i="5"/>
  <c r="E188" i="5"/>
  <c r="D188" i="5"/>
  <c r="D171" i="7" l="1"/>
  <c r="D159" i="7"/>
  <c r="D148" i="7"/>
  <c r="D184" i="7" s="1"/>
  <c r="D135" i="7"/>
  <c r="D124" i="7"/>
  <c r="D118" i="7"/>
  <c r="D111" i="7"/>
  <c r="D102" i="7"/>
  <c r="F176" i="5"/>
  <c r="E176" i="5"/>
  <c r="D176" i="5"/>
  <c r="F164" i="5"/>
  <c r="E164" i="5"/>
  <c r="D164" i="5"/>
  <c r="F153" i="5"/>
  <c r="E153" i="5"/>
  <c r="D153" i="5"/>
  <c r="F141" i="5"/>
  <c r="E141" i="5"/>
  <c r="D141" i="5"/>
  <c r="F132" i="5"/>
  <c r="F142" i="5" s="1"/>
  <c r="E132" i="5"/>
  <c r="D132" i="5"/>
  <c r="F124" i="5"/>
  <c r="F125" i="5" s="1"/>
  <c r="E124" i="5"/>
  <c r="E125" i="5" s="1"/>
  <c r="D124" i="5"/>
  <c r="F118" i="5"/>
  <c r="E118" i="5"/>
  <c r="D118" i="5"/>
  <c r="F111" i="5"/>
  <c r="E111" i="5"/>
  <c r="D111" i="5"/>
  <c r="F102" i="5"/>
  <c r="E102" i="5"/>
  <c r="D102" i="5"/>
  <c r="D112" i="5" s="1"/>
  <c r="D112" i="7" l="1"/>
  <c r="D142" i="5"/>
  <c r="F112" i="5"/>
  <c r="E142" i="5"/>
  <c r="D125" i="7"/>
  <c r="D137" i="7" s="1"/>
  <c r="D125" i="5"/>
  <c r="E112" i="5"/>
  <c r="F86" i="5" l="1"/>
  <c r="E86" i="5"/>
  <c r="D86" i="5"/>
  <c r="F75" i="5"/>
  <c r="E75" i="5"/>
  <c r="D75" i="5"/>
  <c r="F67" i="5"/>
  <c r="E67" i="5"/>
  <c r="D67" i="5"/>
  <c r="F59" i="5"/>
  <c r="E59" i="5"/>
  <c r="D59" i="5"/>
  <c r="F56" i="5"/>
  <c r="E56" i="5"/>
  <c r="D56" i="5"/>
  <c r="F45" i="5"/>
  <c r="E45" i="5"/>
  <c r="D45" i="5"/>
  <c r="F35" i="5"/>
  <c r="E35" i="5"/>
  <c r="D35" i="5"/>
  <c r="F31" i="5"/>
  <c r="E31" i="5"/>
  <c r="D31" i="5"/>
  <c r="F25" i="5"/>
  <c r="E25" i="5"/>
  <c r="D25" i="5"/>
</calcChain>
</file>

<file path=xl/sharedStrings.xml><?xml version="1.0" encoding="utf-8"?>
<sst xmlns="http://schemas.openxmlformats.org/spreadsheetml/2006/main" count="492" uniqueCount="222">
  <si>
    <t>Marks Allocation</t>
  </si>
  <si>
    <t>Total</t>
  </si>
  <si>
    <t>Out Of</t>
  </si>
  <si>
    <t>Skills Practical</t>
  </si>
  <si>
    <t>Qualification Pack</t>
  </si>
  <si>
    <t>Sector Skill Council</t>
  </si>
  <si>
    <t>Job Role</t>
  </si>
  <si>
    <t>Healthcare</t>
  </si>
  <si>
    <t>PC1. Adhere to legislation, protocols and guidelines relevant to one’s role and field of practice</t>
  </si>
  <si>
    <t>PC2. Work within organisational systems and requirements as appropriate to one’s role</t>
  </si>
  <si>
    <t>PC3. Recognise the boundary of one’s role and responsibility and seek supervision when situations are beyond one’s competence and authority</t>
  </si>
  <si>
    <t>PC4. Maintain competence within one’s role and field of practice</t>
  </si>
  <si>
    <t>PC5. Use relevant research based protocols and guidelines as evidence to inform one’s practice</t>
  </si>
  <si>
    <t>PC6. Promote and demonstrate good practice as an individual and as a team member at all times</t>
  </si>
  <si>
    <t>PC7. Identify and manage potential and actual risks to the quality and safety of practice</t>
  </si>
  <si>
    <t>PC8. Evaluate and reflect on the quality of one’s work and make continuing improvements</t>
  </si>
  <si>
    <t>PC1. Communicate with other people clearly and effectively</t>
  </si>
  <si>
    <t>PC2. Integrate one’s work with other people’s work effectively</t>
  </si>
  <si>
    <t>PC3. Pass on essential information to other people on timely basis</t>
  </si>
  <si>
    <t>PC4. Work in a way that shows respect for other people</t>
  </si>
  <si>
    <t>PC5. Carry out any commitments made to other people</t>
  </si>
  <si>
    <t>PC6. Reason out the failure to fulfil commitment</t>
  </si>
  <si>
    <t>PC7. Identify any problems with team members and other people and take the initiative to solve these problems</t>
  </si>
  <si>
    <t>PC8. Follow the organisation’s policies and procedures</t>
  </si>
  <si>
    <t>PC1. Identify individual responsibilities in relation to maintaining workplace health safety and security requirements</t>
  </si>
  <si>
    <t>PC2. Comply with health, safety and security procedures for the workplace</t>
  </si>
  <si>
    <t>PC3. Report any identified breaches in health, safety, and security procedures to the designated person</t>
  </si>
  <si>
    <t>PC4. Identify potential hazards and breaches of safe work practices</t>
  </si>
  <si>
    <t>PC5. Correct any hazards that individual can deal with safely, competently and within the limits of authority</t>
  </si>
  <si>
    <t>PC6. Promptly and accurately report the hazards that individual is not allowed to deal with, to the relevant person and warn other people who may get affected</t>
  </si>
  <si>
    <t>PC7. Follow the organisation’s emergency procedures promptly, calmly, and efficiently</t>
  </si>
  <si>
    <t>PC8. Identify and recommend opportunities for improving health, safety, and security to the designated person</t>
  </si>
  <si>
    <t>PC9. Complete any health and safety records legibly and accurately</t>
  </si>
  <si>
    <t>PC1. Adhere to protocols and guidelines relevant to the role and field of practice</t>
  </si>
  <si>
    <t>PC2. Work within organisational systems and requirements as appropriate to the role</t>
  </si>
  <si>
    <t>PC3. Recognise the boundary of the role and responsibility and seek supervision when situations are beyond the competence and authority</t>
  </si>
  <si>
    <t>PC4. Maintain competence within the role and field of practice</t>
  </si>
  <si>
    <t>PC5. Use protocols and guidelines relevant to the field of practice</t>
  </si>
  <si>
    <t>PC7. Identify and manage potential and actual risks to the quality and patient safety</t>
  </si>
  <si>
    <t>PC8. Maintain personal hygiene and contribute actively to the healthcare ecosystem</t>
  </si>
  <si>
    <t>Soft Skills and Communication</t>
  </si>
  <si>
    <t>National Occupational Standards (NOS)</t>
  </si>
  <si>
    <t>Performance Criteria (PC)</t>
  </si>
  <si>
    <t>Subject Domain</t>
  </si>
  <si>
    <t>Viva</t>
  </si>
  <si>
    <t>Grand Total-1 (Subject Domain)</t>
  </si>
  <si>
    <t>Observation/ Role Play</t>
  </si>
  <si>
    <t>Grand Total-2 (Soft Skills and Comunication)</t>
  </si>
  <si>
    <t>Grand Total-(Skills Practical and Viva)</t>
  </si>
  <si>
    <t>Total Marks (100)</t>
  </si>
  <si>
    <t>Theory</t>
  </si>
  <si>
    <t>Grand Total-(Theory)</t>
  </si>
  <si>
    <t>Trainee Name</t>
  </si>
  <si>
    <t>UID No.</t>
  </si>
  <si>
    <t>Batch</t>
  </si>
  <si>
    <t>Taining Partner</t>
  </si>
  <si>
    <t>Date</t>
  </si>
  <si>
    <t>Marks Alloted</t>
  </si>
  <si>
    <t>Marks Awarded by Assessor</t>
  </si>
  <si>
    <t>Grand Total of Practical</t>
  </si>
  <si>
    <t>Assessment Form (To be filled by Assessor for Each Trainee)</t>
  </si>
  <si>
    <t>HSS/ N 9603 (Act within the limits of one’s competence and authority)</t>
  </si>
  <si>
    <t>HSS/ N 9607 (Practice Code of conduct while performing duties)</t>
  </si>
  <si>
    <t>HSS/ N 9604 (Work effectively with others)</t>
  </si>
  <si>
    <t>HSS/ N 9606 (Maintain a safe, healthy, and secure working environment)</t>
  </si>
  <si>
    <t>Part 1 (Pick one field randomly carrying 50 marks)</t>
  </si>
  <si>
    <t>Attitude Total</t>
  </si>
  <si>
    <t>Pick one field from part 1 randomly and pick one field from part 2 as per NOS of subject domain picked each carrying 50 marks totalling 100</t>
  </si>
  <si>
    <t>Total Marks (400)</t>
  </si>
  <si>
    <t>Name of Assessor</t>
  </si>
  <si>
    <t>Name &amp; Signature of Representative &amp; Stamp of Assessing Body:</t>
  </si>
  <si>
    <t>Skills Practical and Viva (80% weightage)</t>
  </si>
  <si>
    <t>Theory (20% weightage)</t>
  </si>
  <si>
    <t>Grand Total-(Skills Practical and Viva + Theory)</t>
  </si>
  <si>
    <t>Pick any 2 NOS each of 200 marks totalling 400</t>
  </si>
  <si>
    <t xml:space="preserve">Detailed Break Up of Marks </t>
  </si>
  <si>
    <t>Skills Practical &amp; Viva</t>
  </si>
  <si>
    <t>1. Attitude</t>
  </si>
  <si>
    <t>HSS/ N 9609 (Follow biomedical waste disposal protocols)</t>
  </si>
  <si>
    <t>PC1. Follow the appropriate procedures, policies and protocols for the method of collection and containment level according to the waste type</t>
  </si>
  <si>
    <t>PC2. Apply appropriate health and safety measures and standard precautions for infection prevention and control and personal protective equipment relevant to the type and category of waste</t>
  </si>
  <si>
    <t>PC3. Segregate the waste material from work areas in line with current legislation and organisational requirements</t>
  </si>
  <si>
    <t>PC4. Segregation should happen at source with proper containment, by using different colour coded bins for different categories of waste</t>
  </si>
  <si>
    <t>PC5. Check the accuracy of the labelling that identifies the type and content of waste</t>
  </si>
  <si>
    <t>PC6. Confirm suitability of containers for any required course of action appropriate to the type of waste disposal</t>
  </si>
  <si>
    <t>PC7. Check the waste has undergone the required processes to make it safe for transport and disposal</t>
  </si>
  <si>
    <t>PC8. Transport the waste to the disposal site, taking into consideration its associated risks</t>
  </si>
  <si>
    <t>PC9. Report and deal with spillages and contamination in accordance with current legislation and procedures</t>
  </si>
  <si>
    <t>PC10. Maintain full, accurate and legible records of information and store in correct location in line with current legislation, guidelines, local policies and protocols</t>
  </si>
  <si>
    <t>.</t>
  </si>
  <si>
    <t>1. HSS/ N 0501:Interpret test request forms</t>
  </si>
  <si>
    <t>PC1. Introduce themselves to the patient, and ask the patient to state their full name and date of birth</t>
  </si>
  <si>
    <t>PC2. Check that the laboratory form matches the patient’s identity (i.e., match the patient's details with the laboratory form, to ensure accurate identification)</t>
  </si>
  <si>
    <t>PC3. Ask whether the patent has allergies, phobias or has ever fainted during previous injections or blood draws</t>
  </si>
  <si>
    <t>PC4. Check if the patient is anxious or afraid, reassure the person and ask what would make them more comfortable</t>
  </si>
  <si>
    <t>PC5. Discuss the test to be performed and obtain verbal consent and ensure that the patient has understood the procedure</t>
  </si>
  <si>
    <t>PC6. Take relevant history of the patient covering health and high-risk behaviour</t>
  </si>
  <si>
    <t>PC7. Take account of current and recent medications or chronic infections</t>
  </si>
  <si>
    <t>PC8. Take history of prolonged bleeding or a past diagnosis of bleeding disorders</t>
  </si>
  <si>
    <t>PC9. Ask for informed written consent to the patient</t>
  </si>
  <si>
    <t>2.HSS/ N 0502: Prepare an appropriate site for obtaining blood samples</t>
  </si>
  <si>
    <t>PC1. Extend the patient’s arm and inspect the antecubital fossa or forearm</t>
  </si>
  <si>
    <t>PC2. Locate a vein of a good sise that is visible, straight and clear without damaging the nerve or artery</t>
  </si>
  <si>
    <t>PC3. Insert the needle at the right site where veins are not diverting to avoid chances of haematoma</t>
  </si>
  <si>
    <t>PC5. Apply the tourniquet about 4–5 finger widths above the venepuncture site and re-examine the vein</t>
  </si>
  <si>
    <t>3.HSS/ N 0503: Prepare and maintain necessary equipment and supplies</t>
  </si>
  <si>
    <t>PC1. Collect all the equipment needed for the procedure and place it within safe and easy reach on a tray or trolley, ensuring that all the items are clearly visible</t>
  </si>
  <si>
    <t>PC2. Collect the list of equipment that includes sterile glass or plastic tubes with rubber caps ,Vacuum-extraction blood tubes ,Glass tubes with screw caps ,A sterile glass or bleeding pack (collapsible) if large quantities of blood are to be collected, well-fitting, non-sterile gloves, an assortment of blood-sampling devices that includes safety-engineered devices or needles and syringes of different sises, a tourniquet, alcohol hand rub, 70% alcohol swabs for skin disinfection, gause or cotton-wool ball to be applied over puncture site, laboratory specimen labels, writing equipment, laboratory forms , leak-proof transportation bags and containers, a puncture-resistant sharps container</t>
  </si>
  <si>
    <t>PC3. Ensure that the rack containing the sample tubes is close to the phlebotomist but away from the patient, to avoid it being accidentally tipped over</t>
  </si>
  <si>
    <t>4.HSS/ N 0504: Draw blood specimens from patients using correct techniques</t>
  </si>
  <si>
    <t>PC1. Anchor the vein by holding the patient’s arm and placing a thumb below the venepuncture site</t>
  </si>
  <si>
    <t>PC2. Ask the patient to form a fist so the veins are more prominent</t>
  </si>
  <si>
    <t>PC3. Enter the vein swiftly at a 30 degree angle or less, and continue to introduce the needle along the vein at the easiest angle of entry</t>
  </si>
  <si>
    <t>PC4. Release the tourniquet before withdrawing the needle once sufficient blood has been collected</t>
  </si>
  <si>
    <t>PC5. Withdraw the needle gently and apply gentle pressure to the site with a clean gause or dry cotton-wool ball</t>
  </si>
  <si>
    <t>PC6. Ask the patient to hold the gause or cotton wool in place, with the arm extended and raised</t>
  </si>
  <si>
    <t>PC7. Ask the patient not to bend the arm, because doing so causes a haematoma</t>
  </si>
  <si>
    <t>PC8. Use appropriate equipment if required</t>
  </si>
  <si>
    <t>PC9. Perform hand hygiene (if using soap and water, dry hands with single-use towels)</t>
  </si>
  <si>
    <t>5. HSS/ N 0505: Prepare and label the blood samples for test, procedures and identification purposes</t>
  </si>
  <si>
    <t>PC1. Label blood sample so that the results of the test match the patient</t>
  </si>
  <si>
    <t>PC2. Use the key elements in labelling that include patient's surname, first and middle and patient's ID number</t>
  </si>
  <si>
    <t>PC3. Make sure that both of the above MUST match the same on the requisition form</t>
  </si>
  <si>
    <t>PC4. Make sure that Date, time and initials of the phlebotomist must be on the label of EACH tube</t>
  </si>
  <si>
    <t>PC5. Make sure that automated systems include labels with bar codes.</t>
  </si>
  <si>
    <t>PC6. Discard the used needle and syringe or blood sampling device into a puncture-resistant sharps container</t>
  </si>
  <si>
    <t>PC7. Check the label and forms for accuracy. The label should be clearly written with the information required by the laboratory, which is typically the patient’s first and last names, file number, date of birth, and the date and time when the blood was taken</t>
  </si>
  <si>
    <t>PC8. Discard used items into the appropriate category of waste. Items used for phlebotomy that would not release a drop of blood if squeesed (e.g. gloves) may be discarded in the general waste, unless local regulations state otherwise</t>
  </si>
  <si>
    <t>PC9. Perform hand hygiene</t>
  </si>
  <si>
    <t>PC10. Recheck the labels on the tubes and the forms before dispatch</t>
  </si>
  <si>
    <t>6.HSS/ N 0506: Transport the blood/ urine/ stool/ tissue samples to the laboratory</t>
  </si>
  <si>
    <t>PC1. Immediately transport the specimen to the Laboratory</t>
  </si>
  <si>
    <t>PC2. Use one requisition for each culture set, indicating the site used and time collected</t>
  </si>
  <si>
    <t>7.HSS/ N 0507: Assist the patient before, during and after collection of the blood specimen</t>
  </si>
  <si>
    <t>PC1. Deal with patients and be able to calm them</t>
  </si>
  <si>
    <t>PC2. Work well under pressure and communicate effectively with the patients</t>
  </si>
  <si>
    <t>PC3. Converse with patients to allay fear of procedure</t>
  </si>
  <si>
    <t>PC4. Maintain standards for quality care for patients</t>
  </si>
  <si>
    <t>PC5. Assist the patient before, during and after collection of blood specimen</t>
  </si>
  <si>
    <t>PC6. Greet patients and assist them in proper specimen collection methods</t>
  </si>
  <si>
    <t>PC7. Provide a calm environment for patients in which blood samples are drawn</t>
  </si>
  <si>
    <t>8.HSS/ N 0508: Update patient records</t>
  </si>
  <si>
    <t>PC1. Keep patients record carefully</t>
  </si>
  <si>
    <t>PC2. Update patient medical record</t>
  </si>
  <si>
    <t>PC3. Perform basic clerical tasks</t>
  </si>
  <si>
    <t>PC4. Clearly check label of blood samples</t>
  </si>
  <si>
    <t>PC5. Keep track of patient data and information</t>
  </si>
  <si>
    <t>PC6. Maintain safety and sanitation records</t>
  </si>
  <si>
    <t>PC7. Utilise medical databases or other computer programs</t>
  </si>
  <si>
    <t>9. HSS/ N 0509: Follow all safety and infection control procedures</t>
  </si>
  <si>
    <t>PC1. Wear gloves and a lab coat or gown when handling blood/body fluids</t>
  </si>
  <si>
    <t>PC2. Change gloves after each patient or when contaminated</t>
  </si>
  <si>
    <t>PC3. Wash hands frequently</t>
  </si>
  <si>
    <t>PC4. Dispose of items in appropriate containers</t>
  </si>
  <si>
    <t>PC5. Dispose of needles immediately upon removal from the patient's vein.</t>
  </si>
  <si>
    <t>PC6. Clean up any blood spills with a disinfectant such as freshly made 10% bleach</t>
  </si>
  <si>
    <t>PC7. Wash the contaminated area well with soap and water</t>
  </si>
  <si>
    <t>PC8. Place blood collection equipment away from patients, especially children and psychiatric patients</t>
  </si>
  <si>
    <t>PC9. Practice hygiene for the patient's protection. When wearing gloves, change them between each patient and wash your hands frequently</t>
  </si>
  <si>
    <t>PC10. wear a clean lab coat or gown always</t>
  </si>
  <si>
    <t>Training Partner</t>
  </si>
  <si>
    <t>Phlebotomy Technician</t>
  </si>
  <si>
    <t>PC4. Locate the vein correctly for determining the correct size of needle</t>
  </si>
  <si>
    <t>PASS/FAIL</t>
  </si>
  <si>
    <t>Overall Result</t>
  </si>
  <si>
    <t>Criteria is to pass in both theory and practical individually. If fail in any one of them, then candidate is fail</t>
  </si>
  <si>
    <t>2. Work Management</t>
  </si>
  <si>
    <t>HSS/ N 9602 (Ensure availability of medical and diagnostic supplies)</t>
  </si>
  <si>
    <t>PC1. Maintain adequate supplies of medical and diagnostic supplies</t>
  </si>
  <si>
    <t>PC2. Arrive at actual demand as accurately as possible</t>
  </si>
  <si>
    <t>PC3. Anticipate future demand based on internal, external and other contributing factors as accurately as possible</t>
  </si>
  <si>
    <t>PC4. Handle situations of stock-outs or unavailability of stocks without compromising health needs of patients/ individuals</t>
  </si>
  <si>
    <t>HSS/ N 9605 (Manage work to meet requirements)</t>
  </si>
  <si>
    <t>PC1. Clearly establish, agree, and record the work requirements</t>
  </si>
  <si>
    <t>PC2. Utilise time effectively</t>
  </si>
  <si>
    <t>PC3. Ensure his/her work meets the agreed requirements</t>
  </si>
  <si>
    <t>PC4. Treat confidential information correctly</t>
  </si>
  <si>
    <t>PC5. Work in line with the organisation’s procedures and policies and within the limits of his/her job role</t>
  </si>
  <si>
    <t>Work Management Total</t>
  </si>
  <si>
    <t>3. Attiquete</t>
  </si>
  <si>
    <t>HSS/ N 9601 (Collate and Communicate Health Information)</t>
  </si>
  <si>
    <t>PC1. Respond to queries and information needs of all individuals</t>
  </si>
  <si>
    <t>PC2. Communicate effectively with all individuals regardless of age, caste, gender, community or other characteristics</t>
  </si>
  <si>
    <t>PC3. Communicate with individuals at a pace and level fitting their understanding, without using terminology unfamiliar to them</t>
  </si>
  <si>
    <t>PC4. Utilise all training and information at one’s disposal to provide relevant information to the individual</t>
  </si>
  <si>
    <t>PC5. Confirm that the needs of the individual have been met</t>
  </si>
  <si>
    <t>PC6. Adhere to guidelines provided by one’s organisation or regulatory body relating to confidentiality</t>
  </si>
  <si>
    <t>PC7. Respect the individual’s need for privacy</t>
  </si>
  <si>
    <t>PC8. Maintain any records required at the end of the interaction</t>
  </si>
  <si>
    <t>Part 2 (Pick one field as per NOS marked carrying 50 marks)</t>
  </si>
  <si>
    <t>Select each part each carrying 10 marks totalling 20</t>
  </si>
  <si>
    <t>Attiquete Total</t>
  </si>
  <si>
    <t>Part 1 Total</t>
  </si>
  <si>
    <t>Part 2 Total</t>
  </si>
  <si>
    <t xml:space="preserve">1. Team Work </t>
  </si>
  <si>
    <t>2. Safety management</t>
  </si>
  <si>
    <t xml:space="preserve">3. Waste Management </t>
  </si>
  <si>
    <t xml:space="preserve">3. Waste Management  </t>
  </si>
  <si>
    <t>4. Quality Assurance</t>
  </si>
  <si>
    <t>HSS/ N 9611: Monitor and assure quality</t>
  </si>
  <si>
    <t>PC1. Conduct appropriate research and analysis</t>
  </si>
  <si>
    <t>PC2. Evaluate potential solutions thoroughly</t>
  </si>
  <si>
    <t>PC3. Participate in education programs which include current techniques, technology and trends pertaining to the dental industry</t>
  </si>
  <si>
    <t>PC4. Read Dental hygiene, dental and medical publications related to quality consistently and thoroughly</t>
  </si>
  <si>
    <t>PC5. Report any identified breaches in health, safety, and security procedures to the designated person</t>
  </si>
  <si>
    <t>PC6. Identify and correct any hazards that he/she can deal with safely, competently and within the limits of his/her authority</t>
  </si>
  <si>
    <t>PC7. Promptly and accurately report any hazards that he/she is not allowed to deal with to the relevant person and warn other people who may be affected</t>
  </si>
  <si>
    <t>PC8. Follow the organisation’s emergency procedures promptly, calmly, and efficiently</t>
  </si>
  <si>
    <t>PC9. Identify and recommend opportunities for improving health, safety, and security to the designated person</t>
  </si>
  <si>
    <t>PC10. Complete any health and safety records legibly and accurately</t>
  </si>
  <si>
    <t xml:space="preserve">2. Safety management </t>
  </si>
  <si>
    <t>Question Paper setting Criteria</t>
  </si>
  <si>
    <t xml:space="preserve">Question Paper would consist of 100 MCQ type Questions each carrying 1 mark totaling 100 marks. Questions would be represented from Each NOS according to weightage and marks alloted to each NOS. Duration of paper would be 2 hrs., however, administrative time may be kept extra.   </t>
  </si>
  <si>
    <t>Passing Criteria for cumulative NOS (whole theory)</t>
  </si>
  <si>
    <t>Pass/Fail</t>
  </si>
  <si>
    <t>Pick all NOS totalling 80 marks</t>
  </si>
  <si>
    <t>Weightage</t>
  </si>
  <si>
    <t>Pass/Fail in NOS</t>
  </si>
  <si>
    <t xml:space="preserve">Question Paper would consist of Skills Practical of any 2 selected NOS from subject domain and any 3 selected NOS from soft skills and communication. Selection of NOS would be done according to weightage and marks alloted to each NOS. Viva of the same to be conducted and marks would be allotted as per detailed break up. Make sure each PC is covered of all selected NOS during Question paper setting. Duration of paper may vary individually from 20 mins. to 45 mins.  </t>
  </si>
  <si>
    <t>Passing Criteria for cumulative NOS (whole practical)</t>
  </si>
  <si>
    <t>Training Partner Logo</t>
  </si>
  <si>
    <t>Assessing Body Logo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</si>
</sst>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b/>
      <sz val="12"/>
      <color theme="1"/>
      <name val="Calibri"/>
      <family val="2"/>
      <scheme val="minor"/>
    </font>
    <font>
      <u/>
      <sz val="16"/>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b/>
      <sz val="14"/>
      <name val="Calibri"/>
      <family val="2"/>
      <scheme val="minor"/>
    </font>
    <font>
      <b/>
      <sz val="14"/>
      <color theme="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6" tint="0.79998168889431442"/>
        <bgColor indexed="64"/>
      </patternFill>
    </fill>
    <fill>
      <patternFill patternType="solid">
        <fgColor rgb="FF92D050"/>
        <bgColor indexed="64"/>
      </patternFill>
    </fill>
    <fill>
      <patternFill patternType="solid">
        <fgColor theme="3" tint="0.79998168889431442"/>
        <bgColor indexed="64"/>
      </patternFill>
    </fill>
    <fill>
      <patternFill patternType="solid">
        <fgColor rgb="FF00B0F0"/>
        <bgColor indexed="64"/>
      </patternFill>
    </fill>
    <fill>
      <patternFill patternType="solid">
        <fgColor theme="5" tint="0.39997558519241921"/>
        <bgColor indexed="64"/>
      </patternFill>
    </fill>
    <fill>
      <patternFill patternType="solid">
        <fgColor theme="0"/>
        <bgColor indexed="64"/>
      </patternFill>
    </fill>
    <fill>
      <patternFill patternType="solid">
        <fgColor theme="5"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57">
    <xf numFmtId="0" fontId="0" fillId="0" borderId="0" xfId="0"/>
    <xf numFmtId="0" fontId="0" fillId="0" borderId="1" xfId="0" applyBorder="1" applyAlignment="1">
      <alignment wrapText="1"/>
    </xf>
    <xf numFmtId="0" fontId="0" fillId="0" borderId="0" xfId="0" applyAlignment="1">
      <alignment horizontal="center"/>
    </xf>
    <xf numFmtId="0" fontId="0" fillId="0" borderId="0" xfId="0" applyBorder="1"/>
    <xf numFmtId="0" fontId="0" fillId="2" borderId="1" xfId="0" applyFill="1" applyBorder="1" applyAlignment="1">
      <alignment horizontal="center" wrapText="1"/>
    </xf>
    <xf numFmtId="0" fontId="0" fillId="2" borderId="1" xfId="0" applyFill="1" applyBorder="1" applyAlignment="1">
      <alignment horizontal="center"/>
    </xf>
    <xf numFmtId="0" fontId="0" fillId="0" borderId="1" xfId="0" applyBorder="1" applyAlignment="1">
      <alignment vertical="justify" wrapText="1"/>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0" borderId="0" xfId="0"/>
    <xf numFmtId="0" fontId="4" fillId="0" borderId="1" xfId="0" applyFont="1" applyBorder="1" applyAlignment="1">
      <alignment vertical="center" wrapText="1"/>
    </xf>
    <xf numFmtId="0" fontId="5" fillId="0" borderId="1" xfId="0" applyFont="1" applyBorder="1" applyAlignment="1">
      <alignment horizontal="left"/>
    </xf>
    <xf numFmtId="0" fontId="0" fillId="0" borderId="1" xfId="0" applyBorder="1"/>
    <xf numFmtId="0" fontId="5" fillId="0" borderId="1" xfId="0" applyFont="1" applyBorder="1" applyAlignment="1"/>
    <xf numFmtId="0" fontId="3" fillId="0" borderId="1" xfId="0" applyFont="1" applyBorder="1" applyAlignment="1"/>
    <xf numFmtId="9" fontId="0" fillId="0" borderId="1" xfId="0" applyNumberFormat="1" applyBorder="1"/>
    <xf numFmtId="0" fontId="0" fillId="0" borderId="1" xfId="0" applyFont="1" applyBorder="1" applyAlignment="1">
      <alignment horizontal="center" vertical="center"/>
    </xf>
    <xf numFmtId="0" fontId="0" fillId="0" borderId="1" xfId="0" applyBorder="1" applyAlignment="1">
      <alignment horizontal="center"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wrapText="1"/>
    </xf>
    <xf numFmtId="0" fontId="0" fillId="0" borderId="1" xfId="0" applyBorder="1" applyAlignment="1">
      <alignment horizontal="center" vertical="center"/>
    </xf>
    <xf numFmtId="0" fontId="0" fillId="0" borderId="0" xfId="0" applyAlignment="1">
      <alignment wrapText="1"/>
    </xf>
    <xf numFmtId="0" fontId="0" fillId="0" borderId="1" xfId="0" applyBorder="1" applyAlignment="1"/>
    <xf numFmtId="0" fontId="2" fillId="2" borderId="1" xfId="0" applyFont="1" applyFill="1" applyBorder="1" applyAlignment="1">
      <alignment horizont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wrapText="1"/>
    </xf>
    <xf numFmtId="0" fontId="0" fillId="0" borderId="1" xfId="0" applyBorder="1" applyAlignment="1">
      <alignment horizontal="center" vertical="center"/>
    </xf>
    <xf numFmtId="0" fontId="0" fillId="0" borderId="1" xfId="0" applyFont="1" applyBorder="1" applyAlignment="1">
      <alignment wrapText="1"/>
    </xf>
    <xf numFmtId="0" fontId="0" fillId="0" borderId="1" xfId="0" applyBorder="1" applyAlignment="1">
      <alignment vertical="center" wrapText="1"/>
    </xf>
    <xf numFmtId="0" fontId="8" fillId="7" borderId="2" xfId="0" applyFont="1" applyFill="1" applyBorder="1" applyAlignment="1">
      <alignment wrapText="1"/>
    </xf>
    <xf numFmtId="0" fontId="7" fillId="9" borderId="1" xfId="0" applyFont="1" applyFill="1" applyBorder="1" applyAlignment="1">
      <alignment vertical="center" wrapText="1"/>
    </xf>
    <xf numFmtId="0" fontId="7" fillId="5" borderId="2" xfId="0" applyFont="1" applyFill="1" applyBorder="1" applyAlignment="1">
      <alignment horizontal="center" vertical="top" wrapText="1"/>
    </xf>
    <xf numFmtId="0" fontId="7" fillId="5" borderId="3" xfId="0" applyFont="1" applyFill="1" applyBorder="1" applyAlignment="1">
      <alignment horizontal="center" vertical="top" wrapText="1"/>
    </xf>
    <xf numFmtId="0" fontId="7" fillId="5" borderId="2"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8" borderId="1" xfId="0"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3" xfId="0" applyFont="1" applyFill="1" applyBorder="1" applyAlignment="1">
      <alignment horizontal="center" vertical="top" wrapText="1"/>
    </xf>
    <xf numFmtId="9" fontId="7" fillId="0" borderId="1" xfId="0" applyNumberFormat="1" applyFont="1" applyFill="1" applyBorder="1" applyAlignment="1">
      <alignment horizontal="center" wrapText="1"/>
    </xf>
    <xf numFmtId="0" fontId="7" fillId="0" borderId="1" xfId="0" applyFont="1" applyFill="1" applyBorder="1" applyAlignment="1">
      <alignment horizontal="center" wrapText="1"/>
    </xf>
    <xf numFmtId="0" fontId="7" fillId="0" borderId="1" xfId="0" applyFont="1" applyFill="1" applyBorder="1" applyAlignment="1">
      <alignment horizontal="center" vertical="top" wrapText="1"/>
    </xf>
    <xf numFmtId="0" fontId="6" fillId="0" borderId="1" xfId="0" applyFont="1" applyBorder="1" applyAlignment="1">
      <alignment horizontal="center"/>
    </xf>
    <xf numFmtId="0" fontId="8" fillId="7"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6" borderId="1" xfId="0" applyFont="1" applyFill="1" applyBorder="1" applyAlignment="1">
      <alignment horizontal="center"/>
    </xf>
    <xf numFmtId="0" fontId="5" fillId="0" borderId="1" xfId="0" applyFont="1" applyBorder="1" applyAlignment="1">
      <alignment horizontal="center"/>
    </xf>
    <xf numFmtId="0" fontId="3" fillId="0" borderId="1" xfId="0" applyFont="1" applyBorder="1" applyAlignment="1">
      <alignment horizontal="center"/>
    </xf>
    <xf numFmtId="0" fontId="7" fillId="0" borderId="4" xfId="0" applyFont="1" applyFill="1" applyBorder="1" applyAlignment="1">
      <alignment horizontal="center" vertical="top" wrapText="1"/>
    </xf>
    <xf numFmtId="0" fontId="2" fillId="2" borderId="4" xfId="0" applyFont="1" applyFill="1" applyBorder="1" applyAlignment="1">
      <alignment horizontal="center" wrapText="1"/>
    </xf>
    <xf numFmtId="0" fontId="2" fillId="2" borderId="3" xfId="0" applyFont="1" applyFill="1" applyBorder="1" applyAlignment="1">
      <alignment horizontal="center" wrapText="1"/>
    </xf>
    <xf numFmtId="0" fontId="0" fillId="0" borderId="1" xfId="0" applyBorder="1" applyAlignment="1">
      <alignment horizontal="left" vertical="top" wrapText="1"/>
    </xf>
    <xf numFmtId="0" fontId="1" fillId="0" borderId="1" xfId="0" applyFont="1" applyBorder="1" applyAlignment="1">
      <alignment horizontal="center" vertical="center" wrapText="1"/>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 xfId="0" applyFont="1" applyBorder="1" applyAlignment="1">
      <alignment horizontal="left" vertical="top"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Border="1" applyAlignment="1">
      <alignment horizontal="center" vertical="center"/>
    </xf>
    <xf numFmtId="0" fontId="1" fillId="2" borderId="1" xfId="0" applyFont="1" applyFill="1" applyBorder="1" applyAlignment="1">
      <alignment horizontal="center" vertical="top" wrapText="1"/>
    </xf>
    <xf numFmtId="0" fontId="1" fillId="3" borderId="1"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8" fillId="7" borderId="1" xfId="0" applyFont="1" applyFill="1" applyBorder="1" applyAlignment="1">
      <alignment horizontal="center" vertical="top" wrapText="1"/>
    </xf>
    <xf numFmtId="0" fontId="8" fillId="7" borderId="1" xfId="0" applyFont="1" applyFill="1" applyBorder="1" applyAlignment="1">
      <alignment horizontal="center" wrapText="1"/>
    </xf>
    <xf numFmtId="0" fontId="0" fillId="7" borderId="2" xfId="0" applyFill="1" applyBorder="1" applyAlignment="1">
      <alignment horizontal="center"/>
    </xf>
    <xf numFmtId="0" fontId="0" fillId="7" borderId="4" xfId="0" applyFill="1" applyBorder="1" applyAlignment="1">
      <alignment horizontal="center"/>
    </xf>
    <xf numFmtId="0" fontId="0" fillId="7" borderId="3" xfId="0" applyFill="1" applyBorder="1" applyAlignment="1">
      <alignment horizontal="center"/>
    </xf>
    <xf numFmtId="0" fontId="8" fillId="0" borderId="2"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3" xfId="0" applyFont="1" applyFill="1" applyBorder="1" applyAlignment="1">
      <alignment horizontal="center" vertical="top" wrapText="1"/>
    </xf>
    <xf numFmtId="0" fontId="6" fillId="5" borderId="1" xfId="0" applyFont="1" applyFill="1" applyBorder="1" applyAlignment="1">
      <alignment horizontal="center" vertical="center" wrapText="1"/>
    </xf>
    <xf numFmtId="0" fontId="2" fillId="2" borderId="1" xfId="0" applyFont="1" applyFill="1" applyBorder="1" applyAlignment="1">
      <alignment horizont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0" fillId="0" borderId="1" xfId="0" applyBorder="1" applyAlignment="1">
      <alignment horizont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2" xfId="0" applyFont="1" applyFill="1" applyBorder="1" applyAlignment="1">
      <alignment horizontal="center" wrapText="1"/>
    </xf>
    <xf numFmtId="0" fontId="1" fillId="3" borderId="3" xfId="0" applyFont="1" applyFill="1" applyBorder="1" applyAlignment="1">
      <alignment horizontal="center"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10" borderId="1" xfId="0" applyFont="1" applyFill="1" applyBorder="1" applyAlignment="1">
      <alignment horizontal="center" vertical="top" wrapText="1"/>
    </xf>
    <xf numFmtId="0" fontId="7" fillId="10" borderId="1" xfId="0" applyFont="1" applyFill="1" applyBorder="1" applyAlignment="1">
      <alignment horizontal="center" vertical="center" wrapText="1"/>
    </xf>
    <xf numFmtId="0" fontId="0" fillId="0" borderId="8" xfId="0" applyBorder="1" applyAlignment="1">
      <alignment horizontal="left" vertical="top" wrapText="1"/>
    </xf>
    <xf numFmtId="0" fontId="0" fillId="0" borderId="12" xfId="0" applyBorder="1" applyAlignment="1">
      <alignment horizontal="left" vertical="top" wrapText="1"/>
    </xf>
    <xf numFmtId="0" fontId="0" fillId="0" borderId="15" xfId="0"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9"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5" xfId="0" applyBorder="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xf numFmtId="0" fontId="1" fillId="3" borderId="4" xfId="0" applyFont="1" applyFill="1" applyBorder="1" applyAlignment="1">
      <alignment horizont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7" fillId="10" borderId="1" xfId="0" applyFont="1" applyFill="1" applyBorder="1" applyAlignment="1">
      <alignment horizontal="center" wrapText="1"/>
    </xf>
    <xf numFmtId="0" fontId="6" fillId="10" borderId="1" xfId="0" applyFont="1" applyFill="1" applyBorder="1" applyAlignment="1">
      <alignment horizont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2" borderId="2"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2" xfId="0" applyFill="1" applyBorder="1" applyAlignment="1">
      <alignment horizontal="center"/>
    </xf>
    <xf numFmtId="0" fontId="0" fillId="2" borderId="4" xfId="0" applyFill="1" applyBorder="1" applyAlignment="1">
      <alignment horizontal="center"/>
    </xf>
    <xf numFmtId="0" fontId="0" fillId="2" borderId="3" xfId="0" applyFill="1" applyBorder="1" applyAlignment="1">
      <alignment horizont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8"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1" xfId="0" applyFont="1" applyBorder="1" applyAlignment="1">
      <alignment horizontal="center" vertical="center"/>
    </xf>
    <xf numFmtId="0" fontId="0" fillId="0" borderId="0" xfId="0" applyFont="1" applyBorder="1" applyAlignment="1">
      <alignment horizontal="center" vertical="center"/>
    </xf>
    <xf numFmtId="0" fontId="0" fillId="0" borderId="12" xfId="0" applyFont="1" applyBorder="1" applyAlignment="1">
      <alignment horizontal="center"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1"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0" fillId="0" borderId="0" xfId="0" applyBorder="1" applyAlignment="1">
      <alignment horizontal="center"/>
    </xf>
    <xf numFmtId="0" fontId="0" fillId="0" borderId="0" xfId="0"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4</xdr:col>
      <xdr:colOff>537308</xdr:colOff>
      <xdr:row>4</xdr:row>
      <xdr:rowOff>12210</xdr:rowOff>
    </xdr:to>
    <xdr:pic>
      <xdr:nvPicPr>
        <xdr:cNvPr id="2" name="Picture 1" descr="FINAL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62600" y="0"/>
          <a:ext cx="2404208" cy="112663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nexure%208-%20Assessment%20Critera%20Template_C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mulative"/>
      <sheetName val="Practical &amp; Viva "/>
      <sheetName val="Theory"/>
    </sheetNames>
    <sheetDataSet>
      <sheetData sheetId="0"/>
      <sheetData sheetId="1">
        <row r="9">
          <cell r="G9">
            <v>0</v>
          </cell>
        </row>
        <row r="10">
          <cell r="G10">
            <v>0</v>
          </cell>
        </row>
        <row r="11">
          <cell r="G11">
            <v>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78" zoomScaleNormal="78" workbookViewId="0">
      <selection activeCell="C19" sqref="C19:F19"/>
    </sheetView>
  </sheetViews>
  <sheetFormatPr defaultRowHeight="15" x14ac:dyDescent="0.25"/>
  <cols>
    <col min="1" max="1" width="22.7109375" style="9" customWidth="1"/>
    <col min="2" max="2" width="60.7109375" style="9" customWidth="1"/>
    <col min="3" max="3" width="18.85546875" style="9" customWidth="1"/>
    <col min="4" max="4" width="9.140625" style="2"/>
    <col min="5" max="5" width="11.140625" style="9" customWidth="1"/>
    <col min="6" max="6" width="11.28515625" style="9" customWidth="1"/>
    <col min="7" max="7" width="10.28515625" style="9" customWidth="1"/>
    <col min="8" max="8" width="9.5703125" style="9" customWidth="1"/>
    <col min="9" max="9" width="12.42578125" style="9" customWidth="1"/>
    <col min="10" max="16384" width="9.140625" style="9"/>
  </cols>
  <sheetData>
    <row r="1" spans="1:11" x14ac:dyDescent="0.25">
      <c r="A1" s="155" t="s">
        <v>220</v>
      </c>
      <c r="B1" s="156"/>
      <c r="C1" s="132"/>
      <c r="D1" s="132"/>
      <c r="E1" s="156"/>
      <c r="F1" s="156"/>
      <c r="G1" s="155" t="s">
        <v>221</v>
      </c>
      <c r="H1" s="155"/>
      <c r="I1" s="155"/>
    </row>
    <row r="2" spans="1:11" x14ac:dyDescent="0.25">
      <c r="A2" s="155"/>
      <c r="B2" s="156"/>
      <c r="C2" s="132"/>
      <c r="D2" s="132"/>
      <c r="E2" s="156"/>
      <c r="F2" s="156"/>
      <c r="G2" s="155"/>
      <c r="H2" s="155"/>
      <c r="I2" s="155"/>
    </row>
    <row r="3" spans="1:11" x14ac:dyDescent="0.25">
      <c r="A3" s="155"/>
      <c r="B3" s="156"/>
      <c r="C3" s="132"/>
      <c r="D3" s="132"/>
      <c r="E3" s="156"/>
      <c r="F3" s="156"/>
      <c r="G3" s="155"/>
      <c r="H3" s="155"/>
      <c r="I3" s="155"/>
    </row>
    <row r="4" spans="1:11" ht="42.75" customHeight="1" x14ac:dyDescent="0.25">
      <c r="A4" s="155"/>
      <c r="B4" s="156"/>
      <c r="C4" s="132"/>
      <c r="D4" s="132"/>
      <c r="E4" s="156"/>
      <c r="F4" s="156"/>
      <c r="G4" s="155"/>
      <c r="H4" s="155"/>
      <c r="I4" s="155"/>
    </row>
    <row r="5" spans="1:11" ht="15" customHeight="1" x14ac:dyDescent="0.3">
      <c r="A5" s="46" t="s">
        <v>60</v>
      </c>
      <c r="B5" s="46"/>
      <c r="C5" s="46"/>
      <c r="D5" s="46"/>
      <c r="E5" s="46"/>
      <c r="F5" s="46"/>
      <c r="G5" s="46"/>
      <c r="H5" s="46"/>
      <c r="I5" s="46"/>
    </row>
    <row r="6" spans="1:11" ht="18.75" x14ac:dyDescent="0.3">
      <c r="A6" s="10" t="s">
        <v>6</v>
      </c>
      <c r="B6" s="13" t="s">
        <v>161</v>
      </c>
      <c r="C6" s="10" t="s">
        <v>52</v>
      </c>
      <c r="D6" s="47"/>
      <c r="E6" s="47"/>
      <c r="F6" s="10" t="s">
        <v>53</v>
      </c>
      <c r="G6" s="11"/>
      <c r="H6" s="10" t="s">
        <v>54</v>
      </c>
      <c r="I6" s="12"/>
    </row>
    <row r="7" spans="1:11" ht="21.75" customHeight="1" x14ac:dyDescent="0.35">
      <c r="A7" s="10" t="s">
        <v>4</v>
      </c>
      <c r="B7" s="14"/>
      <c r="C7" s="10" t="s">
        <v>55</v>
      </c>
      <c r="D7" s="48"/>
      <c r="E7" s="48"/>
      <c r="F7" s="10" t="s">
        <v>56</v>
      </c>
      <c r="G7" s="48"/>
      <c r="H7" s="48"/>
      <c r="I7" s="48"/>
    </row>
    <row r="8" spans="1:11" ht="25.5" customHeight="1" x14ac:dyDescent="0.3">
      <c r="A8" s="10" t="s">
        <v>5</v>
      </c>
      <c r="B8" s="13" t="s">
        <v>7</v>
      </c>
      <c r="C8" s="45" t="s">
        <v>69</v>
      </c>
      <c r="D8" s="45"/>
      <c r="E8" s="45"/>
      <c r="F8" s="47"/>
      <c r="G8" s="47"/>
      <c r="H8" s="47"/>
      <c r="I8" s="47"/>
    </row>
    <row r="9" spans="1:11" ht="25.5" customHeight="1" x14ac:dyDescent="0.25">
      <c r="A9" s="45" t="s">
        <v>70</v>
      </c>
      <c r="B9" s="45"/>
      <c r="C9" s="45"/>
      <c r="D9" s="45"/>
      <c r="E9" s="45"/>
      <c r="F9" s="45"/>
      <c r="G9" s="45"/>
      <c r="H9" s="45"/>
      <c r="I9" s="45"/>
      <c r="J9" s="3"/>
      <c r="K9" s="3"/>
    </row>
    <row r="10" spans="1:11" ht="25.5" customHeight="1" x14ac:dyDescent="0.25">
      <c r="A10" s="43" t="s">
        <v>71</v>
      </c>
      <c r="B10" s="43"/>
      <c r="C10" s="43"/>
      <c r="D10" s="43"/>
      <c r="E10" s="43"/>
      <c r="F10" s="43"/>
      <c r="G10" s="43"/>
      <c r="H10" s="43"/>
      <c r="I10" s="43"/>
      <c r="J10" s="3"/>
      <c r="K10" s="3"/>
    </row>
    <row r="11" spans="1:11" ht="25.5" customHeight="1" x14ac:dyDescent="0.25">
      <c r="A11" s="43"/>
      <c r="B11" s="43"/>
      <c r="C11" s="43" t="s">
        <v>57</v>
      </c>
      <c r="D11" s="43"/>
      <c r="E11" s="43"/>
      <c r="F11" s="43"/>
      <c r="G11" s="43" t="s">
        <v>58</v>
      </c>
      <c r="H11" s="43"/>
      <c r="I11" s="43"/>
      <c r="J11" s="3"/>
      <c r="K11" s="3"/>
    </row>
    <row r="12" spans="1:11" ht="25.5" customHeight="1" x14ac:dyDescent="0.25">
      <c r="A12" s="41" t="s">
        <v>45</v>
      </c>
      <c r="B12" s="41"/>
      <c r="C12" s="44">
        <v>400</v>
      </c>
      <c r="D12" s="44"/>
      <c r="E12" s="44"/>
      <c r="F12" s="44"/>
      <c r="G12" s="44">
        <f>'[1]Practical &amp; Viva '!G9</f>
        <v>0</v>
      </c>
      <c r="H12" s="44"/>
      <c r="I12" s="44"/>
      <c r="J12" s="3"/>
      <c r="K12" s="3"/>
    </row>
    <row r="13" spans="1:11" ht="25.5" customHeight="1" x14ac:dyDescent="0.25">
      <c r="A13" s="41" t="s">
        <v>47</v>
      </c>
      <c r="B13" s="41"/>
      <c r="C13" s="44">
        <v>100</v>
      </c>
      <c r="D13" s="44"/>
      <c r="E13" s="44"/>
      <c r="F13" s="44"/>
      <c r="G13" s="44">
        <f>'[1]Practical &amp; Viva '!G10</f>
        <v>0</v>
      </c>
      <c r="H13" s="44"/>
      <c r="I13" s="44"/>
      <c r="J13" s="3"/>
      <c r="K13" s="3"/>
    </row>
    <row r="14" spans="1:11" ht="25.5" customHeight="1" x14ac:dyDescent="0.25">
      <c r="A14" s="41" t="s">
        <v>48</v>
      </c>
      <c r="B14" s="41"/>
      <c r="C14" s="44">
        <f>SUM(C12,C13)</f>
        <v>500</v>
      </c>
      <c r="D14" s="44"/>
      <c r="E14" s="44"/>
      <c r="F14" s="44"/>
      <c r="G14" s="44">
        <f>'[1]Practical &amp; Viva '!G11</f>
        <v>0</v>
      </c>
      <c r="H14" s="44"/>
      <c r="I14" s="44"/>
      <c r="J14" s="3"/>
      <c r="K14" s="3"/>
    </row>
    <row r="15" spans="1:11" ht="25.5" customHeight="1" x14ac:dyDescent="0.3">
      <c r="A15" s="37" t="s">
        <v>219</v>
      </c>
      <c r="B15" s="38"/>
      <c r="C15" s="39">
        <v>0.8</v>
      </c>
      <c r="D15" s="39"/>
      <c r="E15" s="39"/>
      <c r="F15" s="39"/>
      <c r="G15" s="40" t="s">
        <v>214</v>
      </c>
      <c r="H15" s="40"/>
      <c r="I15" s="40"/>
      <c r="J15" s="3"/>
      <c r="K15" s="3"/>
    </row>
    <row r="16" spans="1:11" ht="25.5" customHeight="1" x14ac:dyDescent="0.25">
      <c r="A16" s="43" t="s">
        <v>72</v>
      </c>
      <c r="B16" s="43"/>
      <c r="C16" s="43"/>
      <c r="D16" s="43"/>
      <c r="E16" s="43"/>
      <c r="F16" s="43"/>
      <c r="G16" s="43"/>
      <c r="H16" s="43"/>
      <c r="I16" s="43"/>
    </row>
    <row r="17" spans="1:11" ht="25.5" customHeight="1" x14ac:dyDescent="0.25">
      <c r="A17" s="43"/>
      <c r="B17" s="43"/>
      <c r="C17" s="43" t="s">
        <v>57</v>
      </c>
      <c r="D17" s="43"/>
      <c r="E17" s="43"/>
      <c r="F17" s="43"/>
      <c r="G17" s="43" t="s">
        <v>58</v>
      </c>
      <c r="H17" s="43"/>
      <c r="I17" s="43"/>
      <c r="J17" s="3"/>
      <c r="K17" s="3"/>
    </row>
    <row r="18" spans="1:11" ht="25.5" customHeight="1" x14ac:dyDescent="0.3">
      <c r="A18" s="41" t="s">
        <v>45</v>
      </c>
      <c r="B18" s="41"/>
      <c r="C18" s="40">
        <v>80</v>
      </c>
      <c r="D18" s="40"/>
      <c r="E18" s="40"/>
      <c r="F18" s="40"/>
      <c r="G18" s="42" t="e">
        <f>#REF!</f>
        <v>#REF!</v>
      </c>
      <c r="H18" s="42"/>
      <c r="I18" s="42"/>
    </row>
    <row r="19" spans="1:11" ht="25.5" customHeight="1" x14ac:dyDescent="0.3">
      <c r="A19" s="41" t="s">
        <v>47</v>
      </c>
      <c r="B19" s="41"/>
      <c r="C19" s="40">
        <v>20</v>
      </c>
      <c r="D19" s="40"/>
      <c r="E19" s="40"/>
      <c r="F19" s="40"/>
      <c r="G19" s="42" t="e">
        <f>#REF!</f>
        <v>#REF!</v>
      </c>
      <c r="H19" s="42"/>
      <c r="I19" s="42"/>
    </row>
    <row r="20" spans="1:11" ht="25.5" customHeight="1" x14ac:dyDescent="0.3">
      <c r="A20" s="41" t="s">
        <v>51</v>
      </c>
      <c r="B20" s="41"/>
      <c r="C20" s="40">
        <f>SUM(C18,C19)</f>
        <v>100</v>
      </c>
      <c r="D20" s="40"/>
      <c r="E20" s="40"/>
      <c r="F20" s="40"/>
      <c r="G20" s="42" t="e">
        <f>#REF!</f>
        <v>#REF!</v>
      </c>
      <c r="H20" s="42"/>
      <c r="I20" s="42"/>
    </row>
    <row r="21" spans="1:11" ht="25.5" customHeight="1" x14ac:dyDescent="0.3">
      <c r="A21" s="37" t="s">
        <v>213</v>
      </c>
      <c r="B21" s="38"/>
      <c r="C21" s="39">
        <v>0.5</v>
      </c>
      <c r="D21" s="39"/>
      <c r="E21" s="39"/>
      <c r="F21" s="39"/>
      <c r="G21" s="40" t="s">
        <v>214</v>
      </c>
      <c r="H21" s="40"/>
      <c r="I21" s="40"/>
      <c r="J21" s="3"/>
      <c r="K21" s="3"/>
    </row>
    <row r="22" spans="1:11" ht="25.5" customHeight="1" x14ac:dyDescent="0.25">
      <c r="A22" s="36" t="s">
        <v>73</v>
      </c>
      <c r="B22" s="36"/>
      <c r="C22" s="36">
        <f>SUM(C14,C20)</f>
        <v>600</v>
      </c>
      <c r="D22" s="36"/>
      <c r="E22" s="36"/>
      <c r="F22" s="36"/>
      <c r="G22" s="36" t="e">
        <f>SUM(G14,G20)</f>
        <v>#REF!</v>
      </c>
      <c r="H22" s="36"/>
      <c r="I22" s="36"/>
    </row>
    <row r="23" spans="1:11" ht="56.25" customHeight="1" x14ac:dyDescent="0.25">
      <c r="A23" s="31" t="s">
        <v>164</v>
      </c>
      <c r="B23" s="32"/>
      <c r="C23" s="33" t="s">
        <v>165</v>
      </c>
      <c r="D23" s="34"/>
      <c r="E23" s="34"/>
      <c r="F23" s="35"/>
      <c r="G23" s="33" t="s">
        <v>163</v>
      </c>
      <c r="H23" s="34"/>
      <c r="I23" s="35"/>
      <c r="J23" s="3"/>
      <c r="K23" s="3"/>
    </row>
  </sheetData>
  <mergeCells count="49">
    <mergeCell ref="A1:A4"/>
    <mergeCell ref="C1:D4"/>
    <mergeCell ref="G1:I4"/>
    <mergeCell ref="A5:I5"/>
    <mergeCell ref="D6:E6"/>
    <mergeCell ref="D7:E7"/>
    <mergeCell ref="G7:I7"/>
    <mergeCell ref="C8:E8"/>
    <mergeCell ref="F8:I8"/>
    <mergeCell ref="A12:B12"/>
    <mergeCell ref="C12:F12"/>
    <mergeCell ref="G12:I12"/>
    <mergeCell ref="A13:B13"/>
    <mergeCell ref="C13:F13"/>
    <mergeCell ref="G13:I13"/>
    <mergeCell ref="A9:B9"/>
    <mergeCell ref="C9:I9"/>
    <mergeCell ref="A10:I10"/>
    <mergeCell ref="A11:B11"/>
    <mergeCell ref="C11:F11"/>
    <mergeCell ref="G11:I11"/>
    <mergeCell ref="A14:B14"/>
    <mergeCell ref="C14:F14"/>
    <mergeCell ref="G14:I14"/>
    <mergeCell ref="A15:B15"/>
    <mergeCell ref="C15:F15"/>
    <mergeCell ref="G15:I15"/>
    <mergeCell ref="A16:I16"/>
    <mergeCell ref="A17:B17"/>
    <mergeCell ref="C17:F17"/>
    <mergeCell ref="G17:I17"/>
    <mergeCell ref="A18:B18"/>
    <mergeCell ref="C18:F18"/>
    <mergeCell ref="G18:I18"/>
    <mergeCell ref="A19:B19"/>
    <mergeCell ref="C19:F19"/>
    <mergeCell ref="G19:I19"/>
    <mergeCell ref="A20:B20"/>
    <mergeCell ref="C20:F20"/>
    <mergeCell ref="G20:I20"/>
    <mergeCell ref="A21:B21"/>
    <mergeCell ref="C21:F21"/>
    <mergeCell ref="G21:I21"/>
    <mergeCell ref="A23:B23"/>
    <mergeCell ref="C23:F23"/>
    <mergeCell ref="G23:I23"/>
    <mergeCell ref="A22:B22"/>
    <mergeCell ref="C22:F22"/>
    <mergeCell ref="G22:I22"/>
  </mergeCells>
  <pageMargins left="0.25" right="0.25" top="0.25" bottom="0.25" header="6.4960630000000005E-2" footer="0.31496062992126"/>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9"/>
  <sheetViews>
    <sheetView zoomScale="78" zoomScaleNormal="78" workbookViewId="0">
      <selection activeCell="A12" sqref="A12:XFD14"/>
    </sheetView>
  </sheetViews>
  <sheetFormatPr defaultRowHeight="15" x14ac:dyDescent="0.25"/>
  <cols>
    <col min="1" max="1" width="22.7109375" style="9" customWidth="1"/>
    <col min="2" max="2" width="60.7109375" style="9" customWidth="1"/>
    <col min="3" max="3" width="18.85546875" style="9" customWidth="1"/>
    <col min="4" max="4" width="9.140625" style="2"/>
    <col min="5" max="5" width="11.140625" style="9" customWidth="1"/>
    <col min="6" max="6" width="11.28515625" style="9" customWidth="1"/>
    <col min="7" max="7" width="10.28515625" style="9" customWidth="1"/>
    <col min="8" max="8" width="9.5703125" style="9" customWidth="1"/>
    <col min="9" max="9" width="12.42578125" style="9" customWidth="1"/>
    <col min="10" max="16384" width="9.140625" style="9"/>
  </cols>
  <sheetData>
    <row r="1" spans="1:11" ht="15" customHeight="1" x14ac:dyDescent="0.3">
      <c r="A1" s="46" t="s">
        <v>60</v>
      </c>
      <c r="B1" s="46"/>
      <c r="C1" s="46"/>
      <c r="D1" s="46"/>
      <c r="E1" s="46"/>
      <c r="F1" s="46"/>
      <c r="G1" s="46"/>
      <c r="H1" s="46"/>
      <c r="I1" s="46"/>
    </row>
    <row r="2" spans="1:11" ht="18.75" x14ac:dyDescent="0.3">
      <c r="A2" s="10" t="s">
        <v>6</v>
      </c>
      <c r="B2" s="13" t="s">
        <v>161</v>
      </c>
      <c r="C2" s="10" t="s">
        <v>52</v>
      </c>
      <c r="D2" s="47"/>
      <c r="E2" s="47"/>
      <c r="F2" s="10" t="s">
        <v>53</v>
      </c>
      <c r="G2" s="11"/>
      <c r="H2" s="10" t="s">
        <v>54</v>
      </c>
      <c r="I2" s="12"/>
    </row>
    <row r="3" spans="1:11" ht="42" customHeight="1" x14ac:dyDescent="0.35">
      <c r="A3" s="10" t="s">
        <v>4</v>
      </c>
      <c r="B3" s="14"/>
      <c r="C3" s="10" t="s">
        <v>160</v>
      </c>
      <c r="D3" s="48"/>
      <c r="E3" s="48"/>
      <c r="F3" s="10" t="s">
        <v>56</v>
      </c>
      <c r="G3" s="48"/>
      <c r="H3" s="48"/>
      <c r="I3" s="48"/>
    </row>
    <row r="4" spans="1:11" ht="25.5" customHeight="1" x14ac:dyDescent="0.3">
      <c r="A4" s="10" t="s">
        <v>5</v>
      </c>
      <c r="B4" s="13" t="s">
        <v>7</v>
      </c>
      <c r="C4" s="45" t="s">
        <v>69</v>
      </c>
      <c r="D4" s="45"/>
      <c r="E4" s="45"/>
      <c r="F4" s="47"/>
      <c r="G4" s="47"/>
      <c r="H4" s="47"/>
      <c r="I4" s="47"/>
    </row>
    <row r="5" spans="1:11" ht="25.5" customHeight="1" x14ac:dyDescent="0.25">
      <c r="A5" s="45" t="s">
        <v>70</v>
      </c>
      <c r="B5" s="45"/>
      <c r="C5" s="45"/>
      <c r="D5" s="45"/>
      <c r="E5" s="45"/>
      <c r="F5" s="45"/>
      <c r="G5" s="45"/>
      <c r="H5" s="45"/>
      <c r="I5" s="45"/>
      <c r="J5" s="3"/>
      <c r="K5" s="3"/>
    </row>
    <row r="6" spans="1:11" ht="25.5" customHeight="1" x14ac:dyDescent="0.25">
      <c r="A6" s="43" t="s">
        <v>71</v>
      </c>
      <c r="B6" s="43"/>
      <c r="C6" s="43"/>
      <c r="D6" s="43"/>
      <c r="E6" s="43"/>
      <c r="F6" s="43"/>
      <c r="G6" s="43"/>
      <c r="H6" s="43"/>
      <c r="I6" s="43"/>
      <c r="J6" s="3"/>
      <c r="K6" s="3"/>
    </row>
    <row r="7" spans="1:11" ht="76.5" customHeight="1" x14ac:dyDescent="0.25">
      <c r="A7" s="30" t="s">
        <v>211</v>
      </c>
      <c r="B7" s="105" t="s">
        <v>218</v>
      </c>
      <c r="C7" s="105"/>
      <c r="D7" s="105"/>
      <c r="E7" s="105"/>
      <c r="F7" s="105"/>
      <c r="G7" s="105"/>
      <c r="H7" s="105"/>
      <c r="I7" s="105"/>
      <c r="J7" s="3"/>
      <c r="K7" s="3"/>
    </row>
    <row r="8" spans="1:11" ht="25.5" customHeight="1" x14ac:dyDescent="0.25">
      <c r="A8" s="43"/>
      <c r="B8" s="43"/>
      <c r="C8" s="43" t="s">
        <v>57</v>
      </c>
      <c r="D8" s="43"/>
      <c r="E8" s="43"/>
      <c r="F8" s="43"/>
      <c r="G8" s="43" t="s">
        <v>58</v>
      </c>
      <c r="H8" s="43"/>
      <c r="I8" s="43"/>
      <c r="J8" s="3"/>
      <c r="K8" s="3"/>
    </row>
    <row r="9" spans="1:11" ht="25.5" customHeight="1" x14ac:dyDescent="0.25">
      <c r="A9" s="41" t="s">
        <v>45</v>
      </c>
      <c r="B9" s="41"/>
      <c r="C9" s="44">
        <v>400</v>
      </c>
      <c r="D9" s="44"/>
      <c r="E9" s="44"/>
      <c r="F9" s="44"/>
      <c r="G9" s="44">
        <f>$G$120</f>
        <v>0</v>
      </c>
      <c r="H9" s="44"/>
      <c r="I9" s="44"/>
      <c r="J9" s="3"/>
      <c r="K9" s="3"/>
    </row>
    <row r="10" spans="1:11" ht="25.5" customHeight="1" x14ac:dyDescent="0.25">
      <c r="A10" s="41" t="s">
        <v>47</v>
      </c>
      <c r="B10" s="41"/>
      <c r="C10" s="44">
        <v>100</v>
      </c>
      <c r="D10" s="44"/>
      <c r="E10" s="44"/>
      <c r="F10" s="44"/>
      <c r="G10" s="44">
        <f>$G$193</f>
        <v>0</v>
      </c>
      <c r="H10" s="44"/>
      <c r="I10" s="44"/>
      <c r="J10" s="3"/>
      <c r="K10" s="3"/>
    </row>
    <row r="11" spans="1:11" ht="25.5" customHeight="1" x14ac:dyDescent="0.25">
      <c r="A11" s="106" t="s">
        <v>48</v>
      </c>
      <c r="B11" s="106"/>
      <c r="C11" s="107">
        <f>SUM(C9,C10)</f>
        <v>500</v>
      </c>
      <c r="D11" s="107"/>
      <c r="E11" s="107"/>
      <c r="F11" s="107"/>
      <c r="G11" s="107">
        <f>SUM(G9,G10)</f>
        <v>0</v>
      </c>
      <c r="H11" s="107"/>
      <c r="I11" s="107"/>
      <c r="J11" s="3"/>
      <c r="K11" s="3"/>
    </row>
    <row r="12" spans="1:11" ht="25.5" customHeight="1" x14ac:dyDescent="0.25">
      <c r="A12" s="37" t="s">
        <v>75</v>
      </c>
      <c r="B12" s="49"/>
      <c r="C12" s="41" t="s">
        <v>76</v>
      </c>
      <c r="D12" s="41"/>
      <c r="E12" s="41"/>
      <c r="F12" s="41"/>
      <c r="G12" s="41"/>
      <c r="H12" s="41"/>
      <c r="I12" s="41"/>
    </row>
    <row r="13" spans="1:11" ht="28.5" customHeight="1" x14ac:dyDescent="0.25">
      <c r="A13" s="90" t="s">
        <v>43</v>
      </c>
      <c r="B13" s="91"/>
      <c r="C13" s="90" t="s">
        <v>74</v>
      </c>
      <c r="D13" s="92"/>
      <c r="E13" s="92"/>
      <c r="F13" s="92"/>
      <c r="G13" s="92"/>
      <c r="H13" s="92"/>
      <c r="I13" s="91"/>
    </row>
    <row r="14" spans="1:11" ht="28.5" customHeight="1" x14ac:dyDescent="0.25">
      <c r="A14" s="93" t="s">
        <v>41</v>
      </c>
      <c r="B14" s="93" t="s">
        <v>42</v>
      </c>
      <c r="C14" s="95" t="s">
        <v>68</v>
      </c>
      <c r="D14" s="97" t="s">
        <v>2</v>
      </c>
      <c r="E14" s="99" t="s">
        <v>0</v>
      </c>
      <c r="F14" s="100"/>
      <c r="G14" s="101" t="s">
        <v>58</v>
      </c>
      <c r="H14" s="102"/>
      <c r="I14" s="103" t="s">
        <v>59</v>
      </c>
    </row>
    <row r="15" spans="1:11" ht="36" customHeight="1" x14ac:dyDescent="0.25">
      <c r="A15" s="94"/>
      <c r="B15" s="94"/>
      <c r="C15" s="96"/>
      <c r="D15" s="98"/>
      <c r="E15" s="18" t="s">
        <v>44</v>
      </c>
      <c r="F15" s="19" t="s">
        <v>3</v>
      </c>
      <c r="G15" s="18" t="s">
        <v>44</v>
      </c>
      <c r="H15" s="19" t="s">
        <v>3</v>
      </c>
      <c r="I15" s="104"/>
    </row>
    <row r="16" spans="1:11" ht="29.25" customHeight="1" x14ac:dyDescent="0.25">
      <c r="A16" s="52" t="s">
        <v>90</v>
      </c>
      <c r="B16" s="6" t="s">
        <v>91</v>
      </c>
      <c r="C16" s="89">
        <v>200</v>
      </c>
      <c r="D16" s="20">
        <v>15</v>
      </c>
      <c r="E16" s="20">
        <v>5</v>
      </c>
      <c r="F16" s="20">
        <v>10</v>
      </c>
      <c r="G16" s="12"/>
      <c r="H16" s="12"/>
      <c r="I16" s="54"/>
    </row>
    <row r="17" spans="1:13" ht="45" x14ac:dyDescent="0.25">
      <c r="A17" s="52"/>
      <c r="B17" s="6" t="s">
        <v>92</v>
      </c>
      <c r="C17" s="89"/>
      <c r="D17" s="20">
        <v>50</v>
      </c>
      <c r="E17" s="20">
        <v>20</v>
      </c>
      <c r="F17" s="20">
        <v>30</v>
      </c>
      <c r="G17" s="12"/>
      <c r="H17" s="12"/>
      <c r="I17" s="55"/>
    </row>
    <row r="18" spans="1:13" ht="30.75" customHeight="1" x14ac:dyDescent="0.25">
      <c r="A18" s="52"/>
      <c r="B18" s="6" t="s">
        <v>93</v>
      </c>
      <c r="C18" s="89"/>
      <c r="D18" s="17">
        <v>15</v>
      </c>
      <c r="E18" s="17">
        <v>10</v>
      </c>
      <c r="F18" s="17">
        <v>5</v>
      </c>
      <c r="G18" s="15"/>
      <c r="H18" s="12"/>
      <c r="I18" s="55"/>
    </row>
    <row r="19" spans="1:13" ht="31.5" customHeight="1" x14ac:dyDescent="0.25">
      <c r="A19" s="52"/>
      <c r="B19" s="6" t="s">
        <v>94</v>
      </c>
      <c r="C19" s="89"/>
      <c r="D19" s="17">
        <v>15</v>
      </c>
      <c r="E19" s="17">
        <v>10</v>
      </c>
      <c r="F19" s="17">
        <v>5</v>
      </c>
      <c r="G19" s="15"/>
      <c r="H19" s="12"/>
      <c r="I19" s="55"/>
    </row>
    <row r="20" spans="1:13" ht="29.25" customHeight="1" x14ac:dyDescent="0.25">
      <c r="A20" s="52"/>
      <c r="B20" s="21" t="s">
        <v>95</v>
      </c>
      <c r="C20" s="89"/>
      <c r="D20" s="17">
        <v>30</v>
      </c>
      <c r="E20" s="17">
        <v>15</v>
      </c>
      <c r="F20" s="17">
        <v>15</v>
      </c>
      <c r="G20" s="15"/>
      <c r="H20" s="12"/>
      <c r="I20" s="55"/>
    </row>
    <row r="21" spans="1:13" ht="31.5" customHeight="1" x14ac:dyDescent="0.25">
      <c r="A21" s="52"/>
      <c r="B21" s="6" t="s">
        <v>96</v>
      </c>
      <c r="C21" s="89"/>
      <c r="D21" s="17">
        <v>15</v>
      </c>
      <c r="E21" s="17">
        <v>10</v>
      </c>
      <c r="F21" s="17">
        <v>5</v>
      </c>
      <c r="G21" s="15"/>
      <c r="H21" s="12"/>
      <c r="I21" s="55"/>
    </row>
    <row r="22" spans="1:13" ht="30" customHeight="1" x14ac:dyDescent="0.25">
      <c r="A22" s="52"/>
      <c r="B22" s="21" t="s">
        <v>97</v>
      </c>
      <c r="C22" s="89"/>
      <c r="D22" s="17">
        <v>15</v>
      </c>
      <c r="E22" s="17">
        <v>10</v>
      </c>
      <c r="F22" s="17">
        <v>5</v>
      </c>
      <c r="G22" s="15"/>
      <c r="H22" s="12"/>
      <c r="I22" s="55"/>
      <c r="M22" s="9" t="s">
        <v>89</v>
      </c>
    </row>
    <row r="23" spans="1:13" ht="32.25" customHeight="1" x14ac:dyDescent="0.25">
      <c r="A23" s="52"/>
      <c r="B23" s="6" t="s">
        <v>98</v>
      </c>
      <c r="C23" s="89"/>
      <c r="D23" s="17">
        <v>15</v>
      </c>
      <c r="E23" s="17">
        <v>10</v>
      </c>
      <c r="F23" s="17">
        <v>5</v>
      </c>
      <c r="G23" s="15"/>
      <c r="H23" s="12"/>
      <c r="I23" s="55"/>
    </row>
    <row r="24" spans="1:13" ht="15" customHeight="1" x14ac:dyDescent="0.25">
      <c r="A24" s="52"/>
      <c r="B24" s="6" t="s">
        <v>99</v>
      </c>
      <c r="C24" s="89"/>
      <c r="D24" s="17">
        <v>30</v>
      </c>
      <c r="E24" s="17">
        <v>15</v>
      </c>
      <c r="F24" s="17">
        <v>15</v>
      </c>
      <c r="G24" s="15"/>
      <c r="H24" s="12"/>
      <c r="I24" s="55"/>
    </row>
    <row r="25" spans="1:13" ht="15.75" customHeight="1" x14ac:dyDescent="0.25">
      <c r="A25" s="52"/>
      <c r="B25" s="81" t="s">
        <v>1</v>
      </c>
      <c r="C25" s="81"/>
      <c r="D25" s="5">
        <f>SUM(D16:D24)</f>
        <v>200</v>
      </c>
      <c r="E25" s="4">
        <f>SUM(E16:E24)</f>
        <v>105</v>
      </c>
      <c r="F25" s="4">
        <f>SUM(F16:F24)</f>
        <v>95</v>
      </c>
      <c r="G25" s="4"/>
      <c r="H25" s="4"/>
      <c r="I25" s="56"/>
    </row>
    <row r="26" spans="1:13" ht="28.5" customHeight="1" x14ac:dyDescent="0.25">
      <c r="A26" s="52" t="s">
        <v>100</v>
      </c>
      <c r="B26" s="6" t="s">
        <v>101</v>
      </c>
      <c r="C26" s="89">
        <v>200</v>
      </c>
      <c r="D26" s="17">
        <v>40</v>
      </c>
      <c r="E26" s="17">
        <v>10</v>
      </c>
      <c r="F26" s="17">
        <v>30</v>
      </c>
      <c r="G26" s="12"/>
      <c r="H26" s="12"/>
      <c r="I26" s="54"/>
    </row>
    <row r="27" spans="1:13" ht="33" customHeight="1" x14ac:dyDescent="0.25">
      <c r="A27" s="52"/>
      <c r="B27" s="6" t="s">
        <v>102</v>
      </c>
      <c r="C27" s="89"/>
      <c r="D27" s="20">
        <v>40</v>
      </c>
      <c r="E27" s="20">
        <v>10</v>
      </c>
      <c r="F27" s="20">
        <v>30</v>
      </c>
      <c r="G27" s="12"/>
      <c r="H27" s="12"/>
      <c r="I27" s="55"/>
    </row>
    <row r="28" spans="1:13" ht="33.75" customHeight="1" x14ac:dyDescent="0.25">
      <c r="A28" s="52"/>
      <c r="B28" s="6" t="s">
        <v>103</v>
      </c>
      <c r="C28" s="89"/>
      <c r="D28" s="20">
        <v>40</v>
      </c>
      <c r="E28" s="20">
        <v>10</v>
      </c>
      <c r="F28" s="20">
        <v>30</v>
      </c>
      <c r="G28" s="12"/>
      <c r="H28" s="12"/>
      <c r="I28" s="55"/>
    </row>
    <row r="29" spans="1:13" ht="36" customHeight="1" x14ac:dyDescent="0.25">
      <c r="A29" s="52"/>
      <c r="B29" s="6" t="s">
        <v>162</v>
      </c>
      <c r="C29" s="89"/>
      <c r="D29" s="20">
        <v>40</v>
      </c>
      <c r="E29" s="20">
        <v>10</v>
      </c>
      <c r="F29" s="20">
        <v>30</v>
      </c>
      <c r="G29" s="12"/>
      <c r="H29" s="12"/>
      <c r="I29" s="55"/>
    </row>
    <row r="30" spans="1:13" ht="31.5" customHeight="1" x14ac:dyDescent="0.25">
      <c r="A30" s="52"/>
      <c r="B30" s="6" t="s">
        <v>104</v>
      </c>
      <c r="C30" s="89"/>
      <c r="D30" s="17">
        <v>40</v>
      </c>
      <c r="E30" s="20">
        <v>10</v>
      </c>
      <c r="F30" s="20">
        <v>30</v>
      </c>
      <c r="G30" s="12"/>
      <c r="H30" s="12"/>
      <c r="I30" s="55"/>
    </row>
    <row r="31" spans="1:13" ht="15.75" customHeight="1" x14ac:dyDescent="0.25">
      <c r="A31" s="52"/>
      <c r="B31" s="81" t="s">
        <v>1</v>
      </c>
      <c r="C31" s="81"/>
      <c r="D31" s="5">
        <f>SUM(D26:D30)</f>
        <v>200</v>
      </c>
      <c r="E31" s="4">
        <f>SUM(E26:E30)</f>
        <v>50</v>
      </c>
      <c r="F31" s="4">
        <f>SUM(F26:F30)</f>
        <v>150</v>
      </c>
      <c r="G31" s="4"/>
      <c r="H31" s="4"/>
      <c r="I31" s="56"/>
    </row>
    <row r="32" spans="1:13" ht="42" customHeight="1" x14ac:dyDescent="0.25">
      <c r="A32" s="52" t="s">
        <v>105</v>
      </c>
      <c r="B32" s="1" t="s">
        <v>106</v>
      </c>
      <c r="C32" s="86">
        <v>200</v>
      </c>
      <c r="D32" s="17">
        <v>50</v>
      </c>
      <c r="E32" s="17">
        <v>20</v>
      </c>
      <c r="F32" s="17">
        <v>30</v>
      </c>
      <c r="G32" s="12"/>
      <c r="H32" s="12"/>
      <c r="I32" s="54"/>
    </row>
    <row r="33" spans="1:9" ht="165" x14ac:dyDescent="0.25">
      <c r="A33" s="52"/>
      <c r="B33" s="1" t="s">
        <v>107</v>
      </c>
      <c r="C33" s="87"/>
      <c r="D33" s="17">
        <v>100</v>
      </c>
      <c r="E33" s="17">
        <v>20</v>
      </c>
      <c r="F33" s="17">
        <v>80</v>
      </c>
      <c r="G33" s="12"/>
      <c r="H33" s="12"/>
      <c r="I33" s="55"/>
    </row>
    <row r="34" spans="1:9" ht="45" x14ac:dyDescent="0.25">
      <c r="A34" s="52"/>
      <c r="B34" s="1" t="s">
        <v>108</v>
      </c>
      <c r="C34" s="88"/>
      <c r="D34" s="17">
        <v>50</v>
      </c>
      <c r="E34" s="17">
        <v>40</v>
      </c>
      <c r="F34" s="17">
        <v>10</v>
      </c>
      <c r="G34" s="12"/>
      <c r="H34" s="12"/>
      <c r="I34" s="55"/>
    </row>
    <row r="35" spans="1:9" ht="15.75" customHeight="1" x14ac:dyDescent="0.25">
      <c r="A35" s="52"/>
      <c r="B35" s="81" t="s">
        <v>1</v>
      </c>
      <c r="C35" s="81"/>
      <c r="D35" s="5">
        <f>SUM(D32:D34)</f>
        <v>200</v>
      </c>
      <c r="E35" s="4">
        <f>SUM(E32:E34)</f>
        <v>80</v>
      </c>
      <c r="F35" s="4">
        <f>SUM(F32:F34)</f>
        <v>120</v>
      </c>
      <c r="G35" s="4"/>
      <c r="H35" s="4"/>
      <c r="I35" s="56"/>
    </row>
    <row r="36" spans="1:9" ht="28.5" customHeight="1" x14ac:dyDescent="0.25">
      <c r="A36" s="52" t="s">
        <v>109</v>
      </c>
      <c r="B36" s="1" t="s">
        <v>110</v>
      </c>
      <c r="C36" s="53">
        <v>200</v>
      </c>
      <c r="D36" s="17">
        <v>25</v>
      </c>
      <c r="E36" s="16">
        <v>10</v>
      </c>
      <c r="F36" s="16">
        <v>15</v>
      </c>
      <c r="G36" s="12"/>
      <c r="H36" s="12"/>
      <c r="I36" s="54"/>
    </row>
    <row r="37" spans="1:9" ht="17.25" customHeight="1" x14ac:dyDescent="0.25">
      <c r="A37" s="52"/>
      <c r="B37" s="22" t="s">
        <v>111</v>
      </c>
      <c r="C37" s="53"/>
      <c r="D37" s="20">
        <v>10</v>
      </c>
      <c r="E37" s="16">
        <v>2</v>
      </c>
      <c r="F37" s="16">
        <v>8</v>
      </c>
      <c r="G37" s="12"/>
      <c r="H37" s="12"/>
      <c r="I37" s="55"/>
    </row>
    <row r="38" spans="1:9" ht="28.5" customHeight="1" x14ac:dyDescent="0.25">
      <c r="A38" s="52"/>
      <c r="B38" s="1" t="s">
        <v>112</v>
      </c>
      <c r="C38" s="53"/>
      <c r="D38" s="20">
        <v>40</v>
      </c>
      <c r="E38" s="16">
        <v>10</v>
      </c>
      <c r="F38" s="16">
        <v>30</v>
      </c>
      <c r="G38" s="12"/>
      <c r="H38" s="12"/>
      <c r="I38" s="55"/>
    </row>
    <row r="39" spans="1:9" ht="28.5" customHeight="1" x14ac:dyDescent="0.25">
      <c r="A39" s="52"/>
      <c r="B39" s="1" t="s">
        <v>113</v>
      </c>
      <c r="C39" s="53"/>
      <c r="D39" s="20">
        <v>25</v>
      </c>
      <c r="E39" s="16">
        <v>10</v>
      </c>
      <c r="F39" s="16">
        <v>15</v>
      </c>
      <c r="G39" s="12"/>
      <c r="H39" s="12"/>
      <c r="I39" s="55"/>
    </row>
    <row r="40" spans="1:9" ht="28.5" customHeight="1" x14ac:dyDescent="0.25">
      <c r="A40" s="52"/>
      <c r="B40" s="1" t="s">
        <v>114</v>
      </c>
      <c r="C40" s="53"/>
      <c r="D40" s="20">
        <v>40</v>
      </c>
      <c r="E40" s="16">
        <v>10</v>
      </c>
      <c r="F40" s="16">
        <v>30</v>
      </c>
      <c r="G40" s="12"/>
      <c r="H40" s="12"/>
      <c r="I40" s="55"/>
    </row>
    <row r="41" spans="1:9" ht="28.5" customHeight="1" x14ac:dyDescent="0.25">
      <c r="A41" s="52"/>
      <c r="B41" s="1" t="s">
        <v>115</v>
      </c>
      <c r="C41" s="53"/>
      <c r="D41" s="20">
        <v>10</v>
      </c>
      <c r="E41" s="16">
        <v>2</v>
      </c>
      <c r="F41" s="16">
        <v>8</v>
      </c>
      <c r="G41" s="12"/>
      <c r="H41" s="12"/>
      <c r="I41" s="55"/>
    </row>
    <row r="42" spans="1:9" ht="32.25" customHeight="1" x14ac:dyDescent="0.25">
      <c r="A42" s="52"/>
      <c r="B42" s="1" t="s">
        <v>116</v>
      </c>
      <c r="C42" s="53"/>
      <c r="D42" s="20">
        <v>10</v>
      </c>
      <c r="E42" s="16">
        <v>5</v>
      </c>
      <c r="F42" s="16">
        <v>5</v>
      </c>
      <c r="G42" s="12"/>
      <c r="H42" s="12"/>
      <c r="I42" s="55"/>
    </row>
    <row r="43" spans="1:9" ht="19.5" customHeight="1" x14ac:dyDescent="0.25">
      <c r="A43" s="52"/>
      <c r="B43" s="12" t="s">
        <v>117</v>
      </c>
      <c r="C43" s="53"/>
      <c r="D43" s="20">
        <v>10</v>
      </c>
      <c r="E43" s="16">
        <v>8</v>
      </c>
      <c r="F43" s="16">
        <v>2</v>
      </c>
      <c r="G43" s="12"/>
      <c r="H43" s="12"/>
      <c r="I43" s="55"/>
    </row>
    <row r="44" spans="1:9" ht="30" x14ac:dyDescent="0.25">
      <c r="A44" s="52"/>
      <c r="B44" s="1" t="s">
        <v>118</v>
      </c>
      <c r="C44" s="53"/>
      <c r="D44" s="17">
        <v>30</v>
      </c>
      <c r="E44" s="16">
        <v>5</v>
      </c>
      <c r="F44" s="16">
        <v>25</v>
      </c>
      <c r="G44" s="12"/>
      <c r="H44" s="12"/>
      <c r="I44" s="55"/>
    </row>
    <row r="45" spans="1:9" ht="15.75" customHeight="1" x14ac:dyDescent="0.25">
      <c r="A45" s="52"/>
      <c r="B45" s="81" t="s">
        <v>1</v>
      </c>
      <c r="C45" s="81"/>
      <c r="D45" s="5">
        <f>SUM(D36:D44)</f>
        <v>200</v>
      </c>
      <c r="E45" s="4">
        <f>SUM(E36:E44)</f>
        <v>62</v>
      </c>
      <c r="F45" s="4">
        <f>SUM(F36:F44)</f>
        <v>138</v>
      </c>
      <c r="G45" s="4"/>
      <c r="H45" s="4"/>
      <c r="I45" s="56"/>
    </row>
    <row r="46" spans="1:9" ht="29.25" customHeight="1" x14ac:dyDescent="0.25">
      <c r="A46" s="52" t="s">
        <v>119</v>
      </c>
      <c r="B46" s="1" t="s">
        <v>120</v>
      </c>
      <c r="C46" s="53">
        <v>200</v>
      </c>
      <c r="D46" s="17">
        <v>25</v>
      </c>
      <c r="E46" s="16">
        <v>5</v>
      </c>
      <c r="F46" s="16">
        <v>20</v>
      </c>
      <c r="G46" s="12"/>
      <c r="H46" s="12"/>
      <c r="I46" s="54"/>
    </row>
    <row r="47" spans="1:9" ht="29.25" customHeight="1" x14ac:dyDescent="0.25">
      <c r="A47" s="52"/>
      <c r="B47" s="1" t="s">
        <v>121</v>
      </c>
      <c r="C47" s="53"/>
      <c r="D47" s="20">
        <v>25</v>
      </c>
      <c r="E47" s="16">
        <v>5</v>
      </c>
      <c r="F47" s="16">
        <v>20</v>
      </c>
      <c r="G47" s="12"/>
      <c r="H47" s="12"/>
      <c r="I47" s="55"/>
    </row>
    <row r="48" spans="1:9" ht="29.25" customHeight="1" x14ac:dyDescent="0.25">
      <c r="A48" s="52"/>
      <c r="B48" s="1" t="s">
        <v>122</v>
      </c>
      <c r="C48" s="53"/>
      <c r="D48" s="20">
        <v>25</v>
      </c>
      <c r="E48" s="16">
        <v>5</v>
      </c>
      <c r="F48" s="16">
        <v>20</v>
      </c>
      <c r="G48" s="12"/>
      <c r="H48" s="12"/>
      <c r="I48" s="55"/>
    </row>
    <row r="49" spans="1:9" ht="29.25" customHeight="1" x14ac:dyDescent="0.25">
      <c r="A49" s="52"/>
      <c r="B49" s="1" t="s">
        <v>123</v>
      </c>
      <c r="C49" s="53"/>
      <c r="D49" s="20">
        <v>25</v>
      </c>
      <c r="E49" s="16">
        <v>5</v>
      </c>
      <c r="F49" s="16">
        <v>20</v>
      </c>
      <c r="G49" s="12"/>
      <c r="H49" s="12"/>
      <c r="I49" s="55"/>
    </row>
    <row r="50" spans="1:9" ht="29.25" customHeight="1" x14ac:dyDescent="0.25">
      <c r="A50" s="52"/>
      <c r="B50" s="1" t="s">
        <v>124</v>
      </c>
      <c r="C50" s="53"/>
      <c r="D50" s="20">
        <v>15</v>
      </c>
      <c r="E50" s="16">
        <v>5</v>
      </c>
      <c r="F50" s="16">
        <v>10</v>
      </c>
      <c r="G50" s="12"/>
      <c r="H50" s="12"/>
      <c r="I50" s="55"/>
    </row>
    <row r="51" spans="1:9" ht="33.75" customHeight="1" x14ac:dyDescent="0.25">
      <c r="A51" s="52"/>
      <c r="B51" s="1" t="s">
        <v>125</v>
      </c>
      <c r="C51" s="53"/>
      <c r="D51" s="20">
        <v>20</v>
      </c>
      <c r="E51" s="16">
        <v>5</v>
      </c>
      <c r="F51" s="16">
        <v>15</v>
      </c>
      <c r="G51" s="12"/>
      <c r="H51" s="12"/>
      <c r="I51" s="55"/>
    </row>
    <row r="52" spans="1:9" ht="59.25" customHeight="1" x14ac:dyDescent="0.25">
      <c r="A52" s="52"/>
      <c r="B52" s="1" t="s">
        <v>126</v>
      </c>
      <c r="C52" s="53"/>
      <c r="D52" s="20">
        <v>20</v>
      </c>
      <c r="E52" s="16">
        <v>5</v>
      </c>
      <c r="F52" s="16">
        <v>15</v>
      </c>
      <c r="G52" s="12"/>
      <c r="H52" s="12"/>
      <c r="I52" s="55"/>
    </row>
    <row r="53" spans="1:9" ht="60.75" customHeight="1" x14ac:dyDescent="0.25">
      <c r="A53" s="52"/>
      <c r="B53" s="1" t="s">
        <v>127</v>
      </c>
      <c r="C53" s="53"/>
      <c r="D53" s="20">
        <v>20</v>
      </c>
      <c r="E53" s="16">
        <v>5</v>
      </c>
      <c r="F53" s="16">
        <v>15</v>
      </c>
      <c r="G53" s="12"/>
      <c r="H53" s="12"/>
      <c r="I53" s="55"/>
    </row>
    <row r="54" spans="1:9" ht="12.75" customHeight="1" x14ac:dyDescent="0.25">
      <c r="A54" s="52"/>
      <c r="B54" s="12" t="s">
        <v>128</v>
      </c>
      <c r="C54" s="53"/>
      <c r="D54" s="20">
        <v>15</v>
      </c>
      <c r="E54" s="16">
        <v>5</v>
      </c>
      <c r="F54" s="16">
        <v>10</v>
      </c>
      <c r="G54" s="12"/>
      <c r="H54" s="12"/>
      <c r="I54" s="55"/>
    </row>
    <row r="55" spans="1:9" ht="16.5" customHeight="1" x14ac:dyDescent="0.25">
      <c r="A55" s="52"/>
      <c r="B55" s="1" t="s">
        <v>129</v>
      </c>
      <c r="C55" s="53"/>
      <c r="D55" s="17">
        <v>10</v>
      </c>
      <c r="E55" s="16">
        <v>0</v>
      </c>
      <c r="F55" s="16">
        <v>10</v>
      </c>
      <c r="G55" s="12"/>
      <c r="H55" s="12"/>
      <c r="I55" s="55"/>
    </row>
    <row r="56" spans="1:9" ht="18.75" customHeight="1" x14ac:dyDescent="0.25">
      <c r="A56" s="52"/>
      <c r="B56" s="81" t="s">
        <v>1</v>
      </c>
      <c r="C56" s="81"/>
      <c r="D56" s="5">
        <f>SUM(D46:D55)</f>
        <v>200</v>
      </c>
      <c r="E56" s="4">
        <f>SUM(E46:E55)</f>
        <v>45</v>
      </c>
      <c r="F56" s="4">
        <f>SUM(F46:F55)</f>
        <v>155</v>
      </c>
      <c r="G56" s="4"/>
      <c r="H56" s="4"/>
      <c r="I56" s="56"/>
    </row>
    <row r="57" spans="1:9" ht="27" customHeight="1" x14ac:dyDescent="0.25">
      <c r="A57" s="52" t="s">
        <v>130</v>
      </c>
      <c r="B57" s="1" t="s">
        <v>131</v>
      </c>
      <c r="C57" s="53">
        <v>200</v>
      </c>
      <c r="D57" s="16">
        <v>100</v>
      </c>
      <c r="E57" s="16">
        <v>40</v>
      </c>
      <c r="F57" s="16">
        <v>60</v>
      </c>
      <c r="G57" s="12"/>
      <c r="H57" s="12"/>
      <c r="I57" s="54"/>
    </row>
    <row r="58" spans="1:9" ht="30" customHeight="1" x14ac:dyDescent="0.25">
      <c r="A58" s="52"/>
      <c r="B58" s="1" t="s">
        <v>132</v>
      </c>
      <c r="C58" s="53"/>
      <c r="D58" s="16">
        <v>100</v>
      </c>
      <c r="E58" s="16">
        <v>40</v>
      </c>
      <c r="F58" s="16">
        <v>60</v>
      </c>
      <c r="G58" s="12"/>
      <c r="H58" s="12"/>
      <c r="I58" s="55"/>
    </row>
    <row r="59" spans="1:9" ht="15.75" x14ac:dyDescent="0.25">
      <c r="A59" s="52"/>
      <c r="B59" s="81" t="s">
        <v>1</v>
      </c>
      <c r="C59" s="81"/>
      <c r="D59" s="5">
        <f>SUM(D57:D58)</f>
        <v>200</v>
      </c>
      <c r="E59" s="4">
        <f>SUM(E57:E58)</f>
        <v>80</v>
      </c>
      <c r="F59" s="4">
        <f>SUM(F57:F58)</f>
        <v>120</v>
      </c>
      <c r="G59" s="4"/>
      <c r="H59" s="4"/>
      <c r="I59" s="56"/>
    </row>
    <row r="60" spans="1:9" x14ac:dyDescent="0.25">
      <c r="A60" s="52" t="s">
        <v>133</v>
      </c>
      <c r="B60" s="1" t="s">
        <v>134</v>
      </c>
      <c r="C60" s="53">
        <v>200</v>
      </c>
      <c r="D60" s="16">
        <v>20</v>
      </c>
      <c r="E60" s="16">
        <v>0</v>
      </c>
      <c r="F60" s="16">
        <v>20</v>
      </c>
      <c r="G60" s="12"/>
      <c r="H60" s="12"/>
      <c r="I60" s="54"/>
    </row>
    <row r="61" spans="1:9" ht="28.5" customHeight="1" x14ac:dyDescent="0.25">
      <c r="A61" s="52"/>
      <c r="B61" s="1" t="s">
        <v>135</v>
      </c>
      <c r="C61" s="53"/>
      <c r="D61" s="16">
        <v>40</v>
      </c>
      <c r="E61" s="16">
        <v>10</v>
      </c>
      <c r="F61" s="16">
        <v>30</v>
      </c>
      <c r="G61" s="12"/>
      <c r="H61" s="12"/>
      <c r="I61" s="55"/>
    </row>
    <row r="62" spans="1:9" x14ac:dyDescent="0.25">
      <c r="A62" s="52"/>
      <c r="B62" s="1" t="s">
        <v>136</v>
      </c>
      <c r="C62" s="53"/>
      <c r="D62" s="16">
        <v>20</v>
      </c>
      <c r="E62" s="16">
        <v>5</v>
      </c>
      <c r="F62" s="16">
        <v>15</v>
      </c>
      <c r="G62" s="12"/>
      <c r="H62" s="12"/>
      <c r="I62" s="55"/>
    </row>
    <row r="63" spans="1:9" x14ac:dyDescent="0.25">
      <c r="A63" s="52"/>
      <c r="B63" s="1" t="s">
        <v>137</v>
      </c>
      <c r="C63" s="53"/>
      <c r="D63" s="16">
        <v>20</v>
      </c>
      <c r="E63" s="16">
        <v>10</v>
      </c>
      <c r="F63" s="16">
        <v>10</v>
      </c>
      <c r="G63" s="12"/>
      <c r="H63" s="12"/>
      <c r="I63" s="55"/>
    </row>
    <row r="64" spans="1:9" ht="30" x14ac:dyDescent="0.25">
      <c r="A64" s="52"/>
      <c r="B64" s="1" t="s">
        <v>138</v>
      </c>
      <c r="C64" s="53"/>
      <c r="D64" s="17">
        <v>40</v>
      </c>
      <c r="E64" s="16">
        <v>10</v>
      </c>
      <c r="F64" s="16">
        <v>30</v>
      </c>
      <c r="G64" s="12"/>
      <c r="H64" s="12"/>
      <c r="I64" s="55"/>
    </row>
    <row r="65" spans="1:9" ht="30" x14ac:dyDescent="0.25">
      <c r="A65" s="52"/>
      <c r="B65" s="1" t="s">
        <v>139</v>
      </c>
      <c r="C65" s="53"/>
      <c r="D65" s="20">
        <v>40</v>
      </c>
      <c r="E65" s="16">
        <v>10</v>
      </c>
      <c r="F65" s="16">
        <v>30</v>
      </c>
      <c r="G65" s="12"/>
      <c r="H65" s="12"/>
      <c r="I65" s="55"/>
    </row>
    <row r="66" spans="1:9" ht="30.75" customHeight="1" x14ac:dyDescent="0.25">
      <c r="A66" s="52"/>
      <c r="B66" s="1" t="s">
        <v>140</v>
      </c>
      <c r="C66" s="53"/>
      <c r="D66" s="16">
        <v>20</v>
      </c>
      <c r="E66" s="16">
        <v>10</v>
      </c>
      <c r="F66" s="16">
        <v>10</v>
      </c>
      <c r="G66" s="12"/>
      <c r="H66" s="12"/>
      <c r="I66" s="55"/>
    </row>
    <row r="67" spans="1:9" ht="15.75" x14ac:dyDescent="0.25">
      <c r="A67" s="52"/>
      <c r="B67" s="81" t="s">
        <v>1</v>
      </c>
      <c r="C67" s="81"/>
      <c r="D67" s="5">
        <f>SUM(D60:D66)</f>
        <v>200</v>
      </c>
      <c r="E67" s="4">
        <f>SUM(E60:E66)</f>
        <v>55</v>
      </c>
      <c r="F67" s="4">
        <f>SUM(F60:F66)</f>
        <v>145</v>
      </c>
      <c r="G67" s="4"/>
      <c r="H67" s="4"/>
      <c r="I67" s="56"/>
    </row>
    <row r="68" spans="1:9" x14ac:dyDescent="0.25">
      <c r="A68" s="52" t="s">
        <v>141</v>
      </c>
      <c r="B68" s="1" t="s">
        <v>142</v>
      </c>
      <c r="C68" s="82">
        <v>200</v>
      </c>
      <c r="D68" s="16">
        <v>20</v>
      </c>
      <c r="E68" s="16">
        <v>10</v>
      </c>
      <c r="F68" s="16">
        <v>10</v>
      </c>
      <c r="G68" s="12"/>
      <c r="H68" s="12"/>
      <c r="I68" s="85"/>
    </row>
    <row r="69" spans="1:9" x14ac:dyDescent="0.25">
      <c r="A69" s="52"/>
      <c r="B69" s="1" t="s">
        <v>143</v>
      </c>
      <c r="C69" s="83"/>
      <c r="D69" s="16">
        <v>40</v>
      </c>
      <c r="E69" s="16">
        <v>20</v>
      </c>
      <c r="F69" s="16">
        <v>20</v>
      </c>
      <c r="G69" s="12"/>
      <c r="H69" s="12"/>
      <c r="I69" s="85"/>
    </row>
    <row r="70" spans="1:9" x14ac:dyDescent="0.25">
      <c r="A70" s="52"/>
      <c r="B70" s="1" t="s">
        <v>144</v>
      </c>
      <c r="C70" s="83"/>
      <c r="D70" s="16">
        <v>20</v>
      </c>
      <c r="E70" s="16">
        <v>0</v>
      </c>
      <c r="F70" s="16">
        <v>20</v>
      </c>
      <c r="G70" s="12"/>
      <c r="H70" s="12"/>
      <c r="I70" s="85"/>
    </row>
    <row r="71" spans="1:9" x14ac:dyDescent="0.25">
      <c r="A71" s="52"/>
      <c r="B71" s="1" t="s">
        <v>145</v>
      </c>
      <c r="C71" s="83"/>
      <c r="D71" s="16">
        <v>40</v>
      </c>
      <c r="E71" s="16">
        <v>10</v>
      </c>
      <c r="F71" s="16">
        <v>30</v>
      </c>
      <c r="G71" s="12"/>
      <c r="H71" s="12"/>
      <c r="I71" s="85"/>
    </row>
    <row r="72" spans="1:9" x14ac:dyDescent="0.25">
      <c r="A72" s="52"/>
      <c r="B72" s="1" t="s">
        <v>146</v>
      </c>
      <c r="C72" s="83"/>
      <c r="D72" s="16">
        <v>20</v>
      </c>
      <c r="E72" s="16">
        <v>10</v>
      </c>
      <c r="F72" s="16">
        <v>10</v>
      </c>
      <c r="G72" s="12"/>
      <c r="H72" s="12"/>
      <c r="I72" s="85"/>
    </row>
    <row r="73" spans="1:9" x14ac:dyDescent="0.25">
      <c r="A73" s="52"/>
      <c r="B73" s="1" t="s">
        <v>147</v>
      </c>
      <c r="C73" s="83"/>
      <c r="D73" s="16">
        <v>20</v>
      </c>
      <c r="E73" s="16">
        <v>10</v>
      </c>
      <c r="F73" s="16">
        <v>10</v>
      </c>
      <c r="G73" s="12"/>
      <c r="H73" s="12"/>
      <c r="I73" s="85"/>
    </row>
    <row r="74" spans="1:9" x14ac:dyDescent="0.25">
      <c r="A74" s="52"/>
      <c r="B74" s="1" t="s">
        <v>148</v>
      </c>
      <c r="C74" s="84"/>
      <c r="D74" s="16">
        <v>40</v>
      </c>
      <c r="E74" s="16">
        <v>10</v>
      </c>
      <c r="F74" s="16">
        <v>30</v>
      </c>
      <c r="G74" s="12"/>
      <c r="H74" s="12"/>
      <c r="I74" s="85"/>
    </row>
    <row r="75" spans="1:9" ht="15.75" x14ac:dyDescent="0.25">
      <c r="A75" s="52"/>
      <c r="B75" s="81" t="s">
        <v>1</v>
      </c>
      <c r="C75" s="81"/>
      <c r="D75" s="5">
        <f>SUM(D68:D74)</f>
        <v>200</v>
      </c>
      <c r="E75" s="5">
        <f>SUM(E68:E74)</f>
        <v>70</v>
      </c>
      <c r="F75" s="5">
        <f>SUM(F68:F74)</f>
        <v>130</v>
      </c>
      <c r="G75" s="4"/>
      <c r="H75" s="4"/>
      <c r="I75" s="85"/>
    </row>
    <row r="76" spans="1:9" ht="28.5" customHeight="1" x14ac:dyDescent="0.25">
      <c r="A76" s="57" t="s">
        <v>149</v>
      </c>
      <c r="B76" s="1" t="s">
        <v>150</v>
      </c>
      <c r="C76" s="61">
        <v>200</v>
      </c>
      <c r="D76" s="17">
        <v>20</v>
      </c>
      <c r="E76" s="17">
        <v>5</v>
      </c>
      <c r="F76" s="17">
        <v>15</v>
      </c>
      <c r="G76" s="17"/>
      <c r="H76" s="17"/>
      <c r="I76" s="54"/>
    </row>
    <row r="77" spans="1:9" ht="17.25" customHeight="1" x14ac:dyDescent="0.25">
      <c r="A77" s="57"/>
      <c r="B77" s="1" t="s">
        <v>151</v>
      </c>
      <c r="C77" s="61"/>
      <c r="D77" s="17">
        <v>20</v>
      </c>
      <c r="E77" s="17">
        <v>5</v>
      </c>
      <c r="F77" s="17">
        <v>15</v>
      </c>
      <c r="G77" s="17"/>
      <c r="H77" s="17"/>
      <c r="I77" s="55"/>
    </row>
    <row r="78" spans="1:9" x14ac:dyDescent="0.25">
      <c r="A78" s="57"/>
      <c r="B78" s="1" t="s">
        <v>152</v>
      </c>
      <c r="C78" s="61"/>
      <c r="D78" s="17">
        <v>20</v>
      </c>
      <c r="E78" s="17">
        <v>5</v>
      </c>
      <c r="F78" s="17">
        <v>15</v>
      </c>
      <c r="G78" s="17"/>
      <c r="H78" s="17"/>
      <c r="I78" s="55"/>
    </row>
    <row r="79" spans="1:9" x14ac:dyDescent="0.25">
      <c r="A79" s="57"/>
      <c r="B79" s="1" t="s">
        <v>153</v>
      </c>
      <c r="C79" s="61"/>
      <c r="D79" s="17">
        <v>20</v>
      </c>
      <c r="E79" s="20">
        <v>5</v>
      </c>
      <c r="F79" s="20">
        <v>15</v>
      </c>
      <c r="G79" s="17"/>
      <c r="H79" s="17"/>
      <c r="I79" s="55"/>
    </row>
    <row r="80" spans="1:9" ht="27.75" customHeight="1" x14ac:dyDescent="0.25">
      <c r="A80" s="57"/>
      <c r="B80" s="1" t="s">
        <v>154</v>
      </c>
      <c r="C80" s="61"/>
      <c r="D80" s="17">
        <v>20</v>
      </c>
      <c r="E80" s="20">
        <v>5</v>
      </c>
      <c r="F80" s="20">
        <v>15</v>
      </c>
      <c r="G80" s="17"/>
      <c r="H80" s="17"/>
      <c r="I80" s="55"/>
    </row>
    <row r="81" spans="1:9" ht="31.5" customHeight="1" x14ac:dyDescent="0.25">
      <c r="A81" s="57"/>
      <c r="B81" s="1" t="s">
        <v>155</v>
      </c>
      <c r="C81" s="61"/>
      <c r="D81" s="17">
        <v>40</v>
      </c>
      <c r="E81" s="17">
        <v>10</v>
      </c>
      <c r="F81" s="17">
        <v>30</v>
      </c>
      <c r="G81" s="17"/>
      <c r="H81" s="17"/>
      <c r="I81" s="55"/>
    </row>
    <row r="82" spans="1:9" x14ac:dyDescent="0.25">
      <c r="A82" s="57"/>
      <c r="B82" s="1" t="s">
        <v>156</v>
      </c>
      <c r="C82" s="61"/>
      <c r="D82" s="17">
        <v>20</v>
      </c>
      <c r="E82" s="17">
        <v>10</v>
      </c>
      <c r="F82" s="17">
        <v>10</v>
      </c>
      <c r="G82" s="17"/>
      <c r="H82" s="17"/>
      <c r="I82" s="55"/>
    </row>
    <row r="83" spans="1:9" ht="30" x14ac:dyDescent="0.25">
      <c r="A83" s="57"/>
      <c r="B83" s="1" t="s">
        <v>157</v>
      </c>
      <c r="C83" s="61"/>
      <c r="D83" s="17">
        <v>20</v>
      </c>
      <c r="E83" s="17">
        <v>10</v>
      </c>
      <c r="F83" s="17">
        <v>10</v>
      </c>
      <c r="G83" s="17"/>
      <c r="H83" s="17"/>
      <c r="I83" s="55"/>
    </row>
    <row r="84" spans="1:9" ht="45" x14ac:dyDescent="0.25">
      <c r="A84" s="57"/>
      <c r="B84" s="1" t="s">
        <v>158</v>
      </c>
      <c r="C84" s="61"/>
      <c r="D84" s="17">
        <v>10</v>
      </c>
      <c r="E84" s="17">
        <v>10</v>
      </c>
      <c r="F84" s="17">
        <v>0</v>
      </c>
      <c r="G84" s="17"/>
      <c r="H84" s="17"/>
      <c r="I84" s="55"/>
    </row>
    <row r="85" spans="1:9" x14ac:dyDescent="0.25">
      <c r="A85" s="57"/>
      <c r="B85" s="1" t="s">
        <v>159</v>
      </c>
      <c r="C85" s="61"/>
      <c r="D85" s="17">
        <v>10</v>
      </c>
      <c r="E85" s="17">
        <v>10</v>
      </c>
      <c r="F85" s="17">
        <v>0</v>
      </c>
      <c r="G85" s="17"/>
      <c r="H85" s="17"/>
      <c r="I85" s="55"/>
    </row>
    <row r="86" spans="1:9" ht="15.75" x14ac:dyDescent="0.25">
      <c r="A86" s="57"/>
      <c r="B86" s="81" t="s">
        <v>1</v>
      </c>
      <c r="C86" s="81"/>
      <c r="D86" s="7">
        <f>SUM(D76:D85)</f>
        <v>200</v>
      </c>
      <c r="E86" s="8">
        <f>SUM(E76:E85)</f>
        <v>75</v>
      </c>
      <c r="F86" s="8">
        <f>SUM(F76:F85)</f>
        <v>125</v>
      </c>
      <c r="G86" s="8"/>
      <c r="H86" s="8"/>
      <c r="I86" s="56"/>
    </row>
    <row r="87" spans="1:9" ht="18.75" x14ac:dyDescent="0.3">
      <c r="A87" s="72" t="s">
        <v>45</v>
      </c>
      <c r="B87" s="72"/>
      <c r="C87" s="73">
        <v>400</v>
      </c>
      <c r="D87" s="73"/>
      <c r="E87" s="73"/>
      <c r="F87" s="73"/>
      <c r="G87" s="74"/>
      <c r="H87" s="75"/>
      <c r="I87" s="76"/>
    </row>
    <row r="88" spans="1:9" ht="18.75" x14ac:dyDescent="0.25">
      <c r="A88" s="77"/>
      <c r="B88" s="78"/>
      <c r="C88" s="78"/>
      <c r="D88" s="78"/>
      <c r="E88" s="78"/>
      <c r="F88" s="78"/>
      <c r="G88" s="78"/>
      <c r="H88" s="78"/>
      <c r="I88" s="79"/>
    </row>
    <row r="89" spans="1:9" ht="57" customHeight="1" x14ac:dyDescent="0.25">
      <c r="A89" s="80" t="s">
        <v>40</v>
      </c>
      <c r="B89" s="80"/>
      <c r="C89" s="80" t="s">
        <v>67</v>
      </c>
      <c r="D89" s="80"/>
      <c r="E89" s="80"/>
      <c r="F89" s="80"/>
      <c r="G89" s="80"/>
      <c r="H89" s="80"/>
      <c r="I89" s="80"/>
    </row>
    <row r="90" spans="1:9" ht="29.25" customHeight="1" x14ac:dyDescent="0.25">
      <c r="A90" s="67" t="s">
        <v>41</v>
      </c>
      <c r="B90" s="67" t="s">
        <v>42</v>
      </c>
      <c r="C90" s="68" t="s">
        <v>49</v>
      </c>
      <c r="D90" s="69" t="s">
        <v>2</v>
      </c>
      <c r="E90" s="70" t="s">
        <v>0</v>
      </c>
      <c r="F90" s="70"/>
      <c r="G90" s="71" t="s">
        <v>58</v>
      </c>
      <c r="H90" s="71"/>
      <c r="I90" s="63" t="s">
        <v>59</v>
      </c>
    </row>
    <row r="91" spans="1:9" ht="36" customHeight="1" x14ac:dyDescent="0.25">
      <c r="A91" s="67"/>
      <c r="B91" s="67"/>
      <c r="C91" s="68"/>
      <c r="D91" s="69"/>
      <c r="E91" s="24" t="s">
        <v>44</v>
      </c>
      <c r="F91" s="24" t="s">
        <v>46</v>
      </c>
      <c r="G91" s="24" t="s">
        <v>44</v>
      </c>
      <c r="H91" s="25" t="s">
        <v>3</v>
      </c>
      <c r="I91" s="63"/>
    </row>
    <row r="92" spans="1:9" ht="24" customHeight="1" x14ac:dyDescent="0.25">
      <c r="A92" s="64" t="s">
        <v>65</v>
      </c>
      <c r="B92" s="65"/>
      <c r="C92" s="65"/>
      <c r="D92" s="65"/>
      <c r="E92" s="65"/>
      <c r="F92" s="65"/>
      <c r="G92" s="65"/>
      <c r="H92" s="65"/>
      <c r="I92" s="66"/>
    </row>
    <row r="93" spans="1:9" ht="15.75" customHeight="1" x14ac:dyDescent="0.25">
      <c r="A93" s="58" t="s">
        <v>77</v>
      </c>
      <c r="B93" s="59"/>
      <c r="C93" s="59"/>
      <c r="D93" s="59"/>
      <c r="E93" s="59"/>
      <c r="F93" s="59"/>
      <c r="G93" s="59"/>
      <c r="H93" s="59"/>
      <c r="I93" s="60"/>
    </row>
    <row r="94" spans="1:9" ht="30" x14ac:dyDescent="0.25">
      <c r="A94" s="57" t="s">
        <v>61</v>
      </c>
      <c r="B94" s="1" t="s">
        <v>8</v>
      </c>
      <c r="C94" s="61">
        <v>30</v>
      </c>
      <c r="D94" s="26">
        <v>2</v>
      </c>
      <c r="E94" s="26">
        <v>0</v>
      </c>
      <c r="F94" s="26">
        <v>2</v>
      </c>
      <c r="G94" s="12"/>
      <c r="H94" s="12"/>
      <c r="I94" s="54"/>
    </row>
    <row r="95" spans="1:9" ht="30" x14ac:dyDescent="0.25">
      <c r="A95" s="57"/>
      <c r="B95" s="1" t="s">
        <v>9</v>
      </c>
      <c r="C95" s="61"/>
      <c r="D95" s="26">
        <v>2</v>
      </c>
      <c r="E95" s="26">
        <v>0</v>
      </c>
      <c r="F95" s="26">
        <v>2</v>
      </c>
      <c r="G95" s="12"/>
      <c r="H95" s="12"/>
      <c r="I95" s="55"/>
    </row>
    <row r="96" spans="1:9" ht="45" x14ac:dyDescent="0.25">
      <c r="A96" s="57"/>
      <c r="B96" s="1" t="s">
        <v>10</v>
      </c>
      <c r="C96" s="61"/>
      <c r="D96" s="26">
        <v>8</v>
      </c>
      <c r="E96" s="26">
        <v>4</v>
      </c>
      <c r="F96" s="26">
        <v>4</v>
      </c>
      <c r="G96" s="12"/>
      <c r="H96" s="12"/>
      <c r="I96" s="55"/>
    </row>
    <row r="97" spans="1:9" ht="18.75" customHeight="1" x14ac:dyDescent="0.25">
      <c r="A97" s="57"/>
      <c r="B97" s="1" t="s">
        <v>11</v>
      </c>
      <c r="C97" s="61"/>
      <c r="D97" s="26">
        <v>2</v>
      </c>
      <c r="E97" s="26">
        <v>0</v>
      </c>
      <c r="F97" s="26">
        <v>2</v>
      </c>
      <c r="G97" s="12"/>
      <c r="H97" s="12"/>
      <c r="I97" s="55"/>
    </row>
    <row r="98" spans="1:9" ht="30" x14ac:dyDescent="0.25">
      <c r="A98" s="57"/>
      <c r="B98" s="1" t="s">
        <v>12</v>
      </c>
      <c r="C98" s="61"/>
      <c r="D98" s="26">
        <v>4</v>
      </c>
      <c r="E98" s="26">
        <v>2</v>
      </c>
      <c r="F98" s="26">
        <v>2</v>
      </c>
      <c r="G98" s="12"/>
      <c r="H98" s="12"/>
      <c r="I98" s="55"/>
    </row>
    <row r="99" spans="1:9" ht="30" x14ac:dyDescent="0.25">
      <c r="A99" s="57"/>
      <c r="B99" s="1" t="s">
        <v>13</v>
      </c>
      <c r="C99" s="61"/>
      <c r="D99" s="26">
        <v>4</v>
      </c>
      <c r="E99" s="26">
        <v>2</v>
      </c>
      <c r="F99" s="26">
        <v>2</v>
      </c>
      <c r="G99" s="12"/>
      <c r="H99" s="12"/>
      <c r="I99" s="55"/>
    </row>
    <row r="100" spans="1:9" ht="30" x14ac:dyDescent="0.25">
      <c r="A100" s="57"/>
      <c r="B100" s="1" t="s">
        <v>14</v>
      </c>
      <c r="C100" s="61"/>
      <c r="D100" s="26">
        <v>4</v>
      </c>
      <c r="E100" s="26">
        <v>2</v>
      </c>
      <c r="F100" s="26">
        <v>2</v>
      </c>
      <c r="G100" s="12"/>
      <c r="H100" s="12"/>
      <c r="I100" s="55"/>
    </row>
    <row r="101" spans="1:9" ht="30" x14ac:dyDescent="0.25">
      <c r="A101" s="57"/>
      <c r="B101" s="1" t="s">
        <v>15</v>
      </c>
      <c r="C101" s="61"/>
      <c r="D101" s="26">
        <v>4</v>
      </c>
      <c r="E101" s="26">
        <v>2</v>
      </c>
      <c r="F101" s="26">
        <v>2</v>
      </c>
      <c r="G101" s="12"/>
      <c r="H101" s="12"/>
      <c r="I101" s="55"/>
    </row>
    <row r="102" spans="1:9" ht="20.25" customHeight="1" x14ac:dyDescent="0.25">
      <c r="A102" s="57"/>
      <c r="B102" s="50"/>
      <c r="C102" s="51"/>
      <c r="D102" s="7">
        <f>SUM(D94:D101)</f>
        <v>30</v>
      </c>
      <c r="E102" s="8">
        <f>SUM(E94:E101)</f>
        <v>12</v>
      </c>
      <c r="F102" s="8">
        <f>SUM(F94:F101)</f>
        <v>18</v>
      </c>
      <c r="G102" s="4"/>
      <c r="H102" s="4"/>
      <c r="I102" s="56"/>
    </row>
    <row r="103" spans="1:9" ht="30" x14ac:dyDescent="0.25">
      <c r="A103" s="57" t="s">
        <v>62</v>
      </c>
      <c r="B103" s="1" t="s">
        <v>33</v>
      </c>
      <c r="C103" s="61">
        <v>20</v>
      </c>
      <c r="D103" s="26">
        <v>3</v>
      </c>
      <c r="E103" s="26">
        <v>1</v>
      </c>
      <c r="F103" s="26">
        <v>2</v>
      </c>
      <c r="G103" s="12"/>
      <c r="H103" s="12"/>
      <c r="I103" s="54"/>
    </row>
    <row r="104" spans="1:9" ht="30" x14ac:dyDescent="0.25">
      <c r="A104" s="57"/>
      <c r="B104" s="1" t="s">
        <v>34</v>
      </c>
      <c r="C104" s="61"/>
      <c r="D104" s="26">
        <v>3</v>
      </c>
      <c r="E104" s="26">
        <v>1</v>
      </c>
      <c r="F104" s="26">
        <v>2</v>
      </c>
      <c r="G104" s="12"/>
      <c r="H104" s="12"/>
      <c r="I104" s="55"/>
    </row>
    <row r="105" spans="1:9" ht="45" x14ac:dyDescent="0.25">
      <c r="A105" s="57"/>
      <c r="B105" s="1" t="s">
        <v>35</v>
      </c>
      <c r="C105" s="61"/>
      <c r="D105" s="26">
        <v>3</v>
      </c>
      <c r="E105" s="26">
        <v>1</v>
      </c>
      <c r="F105" s="26">
        <v>2</v>
      </c>
      <c r="G105" s="12"/>
      <c r="H105" s="12"/>
      <c r="I105" s="55"/>
    </row>
    <row r="106" spans="1:9" x14ac:dyDescent="0.25">
      <c r="A106" s="57"/>
      <c r="B106" s="1" t="s">
        <v>36</v>
      </c>
      <c r="C106" s="61"/>
      <c r="D106" s="26">
        <v>1</v>
      </c>
      <c r="E106" s="26">
        <v>0</v>
      </c>
      <c r="F106" s="26">
        <v>1</v>
      </c>
      <c r="G106" s="12"/>
      <c r="H106" s="12"/>
      <c r="I106" s="55"/>
    </row>
    <row r="107" spans="1:9" x14ac:dyDescent="0.25">
      <c r="A107" s="57"/>
      <c r="B107" s="1" t="s">
        <v>37</v>
      </c>
      <c r="C107" s="61"/>
      <c r="D107" s="26">
        <v>4</v>
      </c>
      <c r="E107" s="26">
        <v>2</v>
      </c>
      <c r="F107" s="26">
        <v>2</v>
      </c>
      <c r="G107" s="12"/>
      <c r="H107" s="12"/>
      <c r="I107" s="55"/>
    </row>
    <row r="108" spans="1:9" ht="30" x14ac:dyDescent="0.25">
      <c r="A108" s="57"/>
      <c r="B108" s="1" t="s">
        <v>13</v>
      </c>
      <c r="C108" s="61"/>
      <c r="D108" s="26">
        <v>1</v>
      </c>
      <c r="E108" s="26">
        <v>0</v>
      </c>
      <c r="F108" s="26">
        <v>1</v>
      </c>
      <c r="G108" s="12"/>
      <c r="H108" s="12"/>
      <c r="I108" s="55"/>
    </row>
    <row r="109" spans="1:9" ht="30" x14ac:dyDescent="0.25">
      <c r="A109" s="57"/>
      <c r="B109" s="1" t="s">
        <v>38</v>
      </c>
      <c r="C109" s="61"/>
      <c r="D109" s="26">
        <v>1</v>
      </c>
      <c r="E109" s="26">
        <v>0</v>
      </c>
      <c r="F109" s="26">
        <v>1</v>
      </c>
      <c r="G109" s="12"/>
      <c r="H109" s="12"/>
      <c r="I109" s="55"/>
    </row>
    <row r="110" spans="1:9" ht="30" x14ac:dyDescent="0.25">
      <c r="A110" s="57"/>
      <c r="B110" s="1" t="s">
        <v>39</v>
      </c>
      <c r="C110" s="61"/>
      <c r="D110" s="26">
        <v>4</v>
      </c>
      <c r="E110" s="26">
        <v>2</v>
      </c>
      <c r="F110" s="26">
        <v>2</v>
      </c>
      <c r="G110" s="12"/>
      <c r="H110" s="12"/>
      <c r="I110" s="55"/>
    </row>
    <row r="111" spans="1:9" ht="15.75" x14ac:dyDescent="0.25">
      <c r="A111" s="57"/>
      <c r="B111" s="50"/>
      <c r="C111" s="51"/>
      <c r="D111" s="7">
        <f>SUM(D103:D110)</f>
        <v>20</v>
      </c>
      <c r="E111" s="8">
        <f>SUM(E103:E110)</f>
        <v>7</v>
      </c>
      <c r="F111" s="8">
        <f>SUM(F103:F110)</f>
        <v>13</v>
      </c>
      <c r="G111" s="4"/>
      <c r="H111" s="4"/>
      <c r="I111" s="56"/>
    </row>
    <row r="112" spans="1:9" ht="15.75" x14ac:dyDescent="0.25">
      <c r="A112" s="62" t="s">
        <v>66</v>
      </c>
      <c r="B112" s="62"/>
      <c r="C112" s="23">
        <v>50</v>
      </c>
      <c r="D112" s="7">
        <f>SUM(D102, D111)</f>
        <v>50</v>
      </c>
      <c r="E112" s="7">
        <f>SUM(E102, E111)</f>
        <v>19</v>
      </c>
      <c r="F112" s="7">
        <f>SUM(F102, F111)</f>
        <v>31</v>
      </c>
      <c r="G112" s="4"/>
      <c r="H112" s="4"/>
      <c r="I112" s="4"/>
    </row>
    <row r="113" spans="1:9" ht="15.75" customHeight="1" x14ac:dyDescent="0.25">
      <c r="A113" s="58" t="s">
        <v>166</v>
      </c>
      <c r="B113" s="59"/>
      <c r="C113" s="59"/>
      <c r="D113" s="59"/>
      <c r="E113" s="59"/>
      <c r="F113" s="59"/>
      <c r="G113" s="59"/>
      <c r="H113" s="59"/>
      <c r="I113" s="60"/>
    </row>
    <row r="114" spans="1:9" ht="23.25" customHeight="1" x14ac:dyDescent="0.25">
      <c r="A114" s="52" t="s">
        <v>167</v>
      </c>
      <c r="B114" s="1" t="s">
        <v>168</v>
      </c>
      <c r="C114" s="53">
        <v>25</v>
      </c>
      <c r="D114" s="16">
        <v>5</v>
      </c>
      <c r="E114" s="16">
        <v>5</v>
      </c>
      <c r="F114" s="16">
        <v>0</v>
      </c>
      <c r="G114" s="12"/>
      <c r="H114" s="12"/>
      <c r="I114" s="54"/>
    </row>
    <row r="115" spans="1:9" ht="15" customHeight="1" x14ac:dyDescent="0.25">
      <c r="A115" s="52"/>
      <c r="B115" s="1" t="s">
        <v>169</v>
      </c>
      <c r="C115" s="53"/>
      <c r="D115" s="16">
        <v>5</v>
      </c>
      <c r="E115" s="16">
        <v>3</v>
      </c>
      <c r="F115" s="16">
        <v>2</v>
      </c>
      <c r="G115" s="12"/>
      <c r="H115" s="12"/>
      <c r="I115" s="55"/>
    </row>
    <row r="116" spans="1:9" ht="30" x14ac:dyDescent="0.25">
      <c r="A116" s="52"/>
      <c r="B116" s="1" t="s">
        <v>170</v>
      </c>
      <c r="C116" s="53"/>
      <c r="D116" s="16">
        <v>10</v>
      </c>
      <c r="E116" s="16">
        <v>5</v>
      </c>
      <c r="F116" s="16">
        <v>5</v>
      </c>
      <c r="G116" s="12"/>
      <c r="H116" s="12"/>
      <c r="I116" s="55"/>
    </row>
    <row r="117" spans="1:9" ht="30" x14ac:dyDescent="0.25">
      <c r="A117" s="52"/>
      <c r="B117" s="1" t="s">
        <v>171</v>
      </c>
      <c r="C117" s="53"/>
      <c r="D117" s="16">
        <v>5</v>
      </c>
      <c r="E117" s="16">
        <v>5</v>
      </c>
      <c r="F117" s="16">
        <v>0</v>
      </c>
      <c r="G117" s="12"/>
      <c r="H117" s="12"/>
      <c r="I117" s="55"/>
    </row>
    <row r="118" spans="1:9" ht="15.75" x14ac:dyDescent="0.25">
      <c r="A118" s="52"/>
      <c r="B118" s="50"/>
      <c r="C118" s="51"/>
      <c r="D118" s="5">
        <f>SUM(D114:D117)</f>
        <v>25</v>
      </c>
      <c r="E118" s="4">
        <f>SUM(E114:E117)</f>
        <v>18</v>
      </c>
      <c r="F118" s="4">
        <f>SUM(F114:F117)</f>
        <v>7</v>
      </c>
      <c r="G118" s="4"/>
      <c r="H118" s="4"/>
      <c r="I118" s="56"/>
    </row>
    <row r="119" spans="1:9" x14ac:dyDescent="0.25">
      <c r="A119" s="57" t="s">
        <v>172</v>
      </c>
      <c r="B119" s="27" t="s">
        <v>173</v>
      </c>
      <c r="C119" s="61">
        <v>25</v>
      </c>
      <c r="D119" s="26">
        <v>10</v>
      </c>
      <c r="E119" s="26">
        <v>5</v>
      </c>
      <c r="F119" s="26">
        <v>5</v>
      </c>
      <c r="G119" s="12"/>
      <c r="H119" s="12"/>
      <c r="I119" s="54"/>
    </row>
    <row r="120" spans="1:9" x14ac:dyDescent="0.25">
      <c r="A120" s="57"/>
      <c r="B120" s="27" t="s">
        <v>174</v>
      </c>
      <c r="C120" s="61"/>
      <c r="D120" s="26">
        <v>3</v>
      </c>
      <c r="E120" s="26">
        <v>0</v>
      </c>
      <c r="F120" s="26">
        <v>3</v>
      </c>
      <c r="G120" s="12"/>
      <c r="H120" s="12"/>
      <c r="I120" s="55"/>
    </row>
    <row r="121" spans="1:9" x14ac:dyDescent="0.25">
      <c r="A121" s="57"/>
      <c r="B121" s="27" t="s">
        <v>175</v>
      </c>
      <c r="C121" s="61"/>
      <c r="D121" s="26">
        <v>3</v>
      </c>
      <c r="E121" s="26">
        <v>0</v>
      </c>
      <c r="F121" s="26">
        <v>3</v>
      </c>
      <c r="G121" s="12"/>
      <c r="H121" s="12"/>
      <c r="I121" s="55"/>
    </row>
    <row r="122" spans="1:9" x14ac:dyDescent="0.25">
      <c r="A122" s="57"/>
      <c r="B122" s="27" t="s">
        <v>176</v>
      </c>
      <c r="C122" s="61"/>
      <c r="D122" s="26">
        <v>3</v>
      </c>
      <c r="E122" s="26">
        <v>3</v>
      </c>
      <c r="F122" s="26">
        <v>0</v>
      </c>
      <c r="G122" s="12"/>
      <c r="H122" s="12"/>
      <c r="I122" s="55"/>
    </row>
    <row r="123" spans="1:9" ht="30" x14ac:dyDescent="0.25">
      <c r="A123" s="57"/>
      <c r="B123" s="27" t="s">
        <v>177</v>
      </c>
      <c r="C123" s="61"/>
      <c r="D123" s="26">
        <v>6</v>
      </c>
      <c r="E123" s="26">
        <v>3</v>
      </c>
      <c r="F123" s="26">
        <v>3</v>
      </c>
      <c r="G123" s="12"/>
      <c r="H123" s="12"/>
      <c r="I123" s="55"/>
    </row>
    <row r="124" spans="1:9" ht="18.75" customHeight="1" x14ac:dyDescent="0.25">
      <c r="A124" s="57"/>
      <c r="B124" s="50"/>
      <c r="C124" s="51"/>
      <c r="D124" s="7">
        <f>SUM(D119:D123)</f>
        <v>25</v>
      </c>
      <c r="E124" s="8">
        <f>SUM(E119:E123)</f>
        <v>11</v>
      </c>
      <c r="F124" s="8">
        <f>SUM(F119:F123)</f>
        <v>14</v>
      </c>
      <c r="G124" s="4"/>
      <c r="H124" s="4"/>
      <c r="I124" s="56"/>
    </row>
    <row r="125" spans="1:9" ht="15.75" x14ac:dyDescent="0.25">
      <c r="A125" s="62" t="s">
        <v>178</v>
      </c>
      <c r="B125" s="62"/>
      <c r="C125" s="23">
        <v>50</v>
      </c>
      <c r="D125" s="7">
        <f xml:space="preserve"> SUM(D124,D118)</f>
        <v>50</v>
      </c>
      <c r="E125" s="7">
        <f xml:space="preserve"> SUM(E124,E118)</f>
        <v>29</v>
      </c>
      <c r="F125" s="7">
        <f xml:space="preserve"> SUM(F124,F118)</f>
        <v>21</v>
      </c>
      <c r="G125" s="4"/>
      <c r="H125" s="4"/>
      <c r="I125" s="4"/>
    </row>
    <row r="126" spans="1:9" ht="15.75" customHeight="1" x14ac:dyDescent="0.25">
      <c r="A126" s="58" t="s">
        <v>179</v>
      </c>
      <c r="B126" s="59"/>
      <c r="C126" s="59"/>
      <c r="D126" s="59"/>
      <c r="E126" s="59"/>
      <c r="F126" s="59"/>
      <c r="G126" s="59"/>
      <c r="H126" s="59"/>
      <c r="I126" s="60"/>
    </row>
    <row r="127" spans="1:9" ht="23.25" customHeight="1" x14ac:dyDescent="0.25">
      <c r="A127" s="108" t="s">
        <v>172</v>
      </c>
      <c r="B127" s="27" t="s">
        <v>173</v>
      </c>
      <c r="C127" s="61">
        <v>25</v>
      </c>
      <c r="D127" s="26">
        <v>10</v>
      </c>
      <c r="E127" s="26">
        <v>5</v>
      </c>
      <c r="F127" s="26">
        <v>5</v>
      </c>
      <c r="G127" s="12"/>
      <c r="H127" s="12"/>
      <c r="I127" s="54"/>
    </row>
    <row r="128" spans="1:9" ht="15" customHeight="1" x14ac:dyDescent="0.25">
      <c r="A128" s="109"/>
      <c r="B128" s="27" t="s">
        <v>174</v>
      </c>
      <c r="C128" s="61"/>
      <c r="D128" s="26">
        <v>3</v>
      </c>
      <c r="E128" s="26">
        <v>0</v>
      </c>
      <c r="F128" s="26">
        <v>3</v>
      </c>
      <c r="G128" s="12"/>
      <c r="H128" s="12"/>
      <c r="I128" s="55"/>
    </row>
    <row r="129" spans="1:9" x14ac:dyDescent="0.25">
      <c r="A129" s="109"/>
      <c r="B129" s="27" t="s">
        <v>175</v>
      </c>
      <c r="C129" s="61"/>
      <c r="D129" s="26">
        <v>3</v>
      </c>
      <c r="E129" s="26">
        <v>0</v>
      </c>
      <c r="F129" s="26">
        <v>3</v>
      </c>
      <c r="G129" s="12"/>
      <c r="H129" s="12"/>
      <c r="I129" s="55"/>
    </row>
    <row r="130" spans="1:9" x14ac:dyDescent="0.25">
      <c r="A130" s="109"/>
      <c r="B130" s="27" t="s">
        <v>176</v>
      </c>
      <c r="C130" s="61"/>
      <c r="D130" s="26">
        <v>3</v>
      </c>
      <c r="E130" s="26">
        <v>3</v>
      </c>
      <c r="F130" s="26">
        <v>0</v>
      </c>
      <c r="G130" s="12"/>
      <c r="H130" s="12"/>
      <c r="I130" s="55"/>
    </row>
    <row r="131" spans="1:9" ht="30" x14ac:dyDescent="0.25">
      <c r="A131" s="109"/>
      <c r="B131" s="27" t="s">
        <v>177</v>
      </c>
      <c r="C131" s="61"/>
      <c r="D131" s="26">
        <v>6</v>
      </c>
      <c r="E131" s="26">
        <v>3</v>
      </c>
      <c r="F131" s="26">
        <v>3</v>
      </c>
      <c r="G131" s="12"/>
      <c r="H131" s="12"/>
      <c r="I131" s="56"/>
    </row>
    <row r="132" spans="1:9" ht="15.75" customHeight="1" x14ac:dyDescent="0.25">
      <c r="A132" s="110"/>
      <c r="B132" s="50"/>
      <c r="C132" s="51"/>
      <c r="D132" s="7">
        <f>SUM(D127:D131)</f>
        <v>25</v>
      </c>
      <c r="E132" s="8">
        <f>SUM(E127:E131)</f>
        <v>11</v>
      </c>
      <c r="F132" s="8">
        <f>SUM(F127:F131)</f>
        <v>14</v>
      </c>
      <c r="G132" s="4"/>
      <c r="H132" s="4"/>
      <c r="I132" s="54"/>
    </row>
    <row r="133" spans="1:9" ht="18" customHeight="1" x14ac:dyDescent="0.25">
      <c r="A133" s="111" t="s">
        <v>180</v>
      </c>
      <c r="B133" s="1" t="s">
        <v>181</v>
      </c>
      <c r="C133" s="53">
        <v>25</v>
      </c>
      <c r="D133" s="26">
        <v>2</v>
      </c>
      <c r="E133" s="26">
        <v>2</v>
      </c>
      <c r="F133" s="26">
        <v>0</v>
      </c>
      <c r="G133" s="26"/>
      <c r="H133" s="26"/>
      <c r="I133" s="55"/>
    </row>
    <row r="134" spans="1:9" ht="30" x14ac:dyDescent="0.25">
      <c r="A134" s="112"/>
      <c r="B134" s="1" t="s">
        <v>182</v>
      </c>
      <c r="C134" s="53"/>
      <c r="D134" s="26">
        <v>5</v>
      </c>
      <c r="E134" s="26">
        <v>0</v>
      </c>
      <c r="F134" s="26">
        <v>5</v>
      </c>
      <c r="G134" s="26"/>
      <c r="H134" s="26"/>
      <c r="I134" s="55"/>
    </row>
    <row r="135" spans="1:9" ht="28.5" customHeight="1" x14ac:dyDescent="0.25">
      <c r="A135" s="112"/>
      <c r="B135" s="1" t="s">
        <v>183</v>
      </c>
      <c r="C135" s="53"/>
      <c r="D135" s="26">
        <v>5</v>
      </c>
      <c r="E135" s="26">
        <v>0</v>
      </c>
      <c r="F135" s="26">
        <v>5</v>
      </c>
      <c r="G135" s="26"/>
      <c r="H135" s="26"/>
      <c r="I135" s="55"/>
    </row>
    <row r="136" spans="1:9" ht="30" x14ac:dyDescent="0.25">
      <c r="A136" s="112"/>
      <c r="B136" s="1" t="s">
        <v>184</v>
      </c>
      <c r="C136" s="53"/>
      <c r="D136" s="26">
        <v>5</v>
      </c>
      <c r="E136" s="26">
        <v>5</v>
      </c>
      <c r="F136" s="26">
        <v>0</v>
      </c>
      <c r="G136" s="26"/>
      <c r="H136" s="26"/>
      <c r="I136" s="55"/>
    </row>
    <row r="137" spans="1:9" x14ac:dyDescent="0.25">
      <c r="A137" s="112"/>
      <c r="B137" s="1" t="s">
        <v>185</v>
      </c>
      <c r="C137" s="53"/>
      <c r="D137" s="26">
        <v>2</v>
      </c>
      <c r="E137" s="26">
        <v>2</v>
      </c>
      <c r="F137" s="26">
        <v>0</v>
      </c>
      <c r="G137" s="26"/>
      <c r="H137" s="26"/>
      <c r="I137" s="55"/>
    </row>
    <row r="138" spans="1:9" ht="30" x14ac:dyDescent="0.25">
      <c r="A138" s="112"/>
      <c r="B138" s="1" t="s">
        <v>186</v>
      </c>
      <c r="C138" s="53"/>
      <c r="D138" s="26">
        <v>2</v>
      </c>
      <c r="E138" s="26">
        <v>2</v>
      </c>
      <c r="F138" s="26">
        <v>0</v>
      </c>
      <c r="G138" s="26"/>
      <c r="H138" s="26"/>
      <c r="I138" s="55"/>
    </row>
    <row r="139" spans="1:9" x14ac:dyDescent="0.25">
      <c r="A139" s="112"/>
      <c r="B139" s="1" t="s">
        <v>187</v>
      </c>
      <c r="C139" s="53"/>
      <c r="D139" s="26">
        <v>2</v>
      </c>
      <c r="E139" s="26">
        <v>2</v>
      </c>
      <c r="F139" s="26">
        <v>0</v>
      </c>
      <c r="G139" s="26"/>
      <c r="H139" s="26"/>
      <c r="I139" s="55"/>
    </row>
    <row r="140" spans="1:9" x14ac:dyDescent="0.25">
      <c r="A140" s="112"/>
      <c r="B140" s="1" t="s">
        <v>188</v>
      </c>
      <c r="C140" s="53"/>
      <c r="D140" s="26">
        <v>2</v>
      </c>
      <c r="E140" s="26">
        <v>2</v>
      </c>
      <c r="F140" s="26">
        <v>0</v>
      </c>
      <c r="G140" s="26"/>
      <c r="H140" s="26"/>
      <c r="I140" s="55"/>
    </row>
    <row r="141" spans="1:9" ht="18.75" customHeight="1" x14ac:dyDescent="0.25">
      <c r="A141" s="113"/>
      <c r="B141" s="50"/>
      <c r="C141" s="51"/>
      <c r="D141" s="5">
        <f>SUM(D133:D140)</f>
        <v>25</v>
      </c>
      <c r="E141" s="4">
        <f>SUM(E133:E140)</f>
        <v>15</v>
      </c>
      <c r="F141" s="4">
        <f>SUM(F133:F140)</f>
        <v>10</v>
      </c>
      <c r="G141" s="4"/>
      <c r="H141" s="4"/>
      <c r="I141" s="56"/>
    </row>
    <row r="142" spans="1:9" ht="15.75" x14ac:dyDescent="0.25">
      <c r="A142" s="62" t="s">
        <v>178</v>
      </c>
      <c r="B142" s="62"/>
      <c r="C142" s="23">
        <v>50</v>
      </c>
      <c r="D142" s="7">
        <f xml:space="preserve"> SUM(D132,D141)</f>
        <v>50</v>
      </c>
      <c r="E142" s="7">
        <f t="shared" ref="E142:F142" si="0" xml:space="preserve"> SUM(E132,E141)</f>
        <v>26</v>
      </c>
      <c r="F142" s="7">
        <f t="shared" si="0"/>
        <v>24</v>
      </c>
      <c r="G142" s="4"/>
      <c r="H142" s="4"/>
      <c r="I142" s="4"/>
    </row>
    <row r="143" spans="1:9" ht="24" customHeight="1" x14ac:dyDescent="0.25">
      <c r="A143" s="64" t="s">
        <v>189</v>
      </c>
      <c r="B143" s="65"/>
      <c r="C143" s="65"/>
      <c r="D143" s="65"/>
      <c r="E143" s="65"/>
      <c r="F143" s="65"/>
      <c r="G143" s="65"/>
      <c r="H143" s="65"/>
      <c r="I143" s="66"/>
    </row>
    <row r="144" spans="1:9" ht="20.25" customHeight="1" x14ac:dyDescent="0.25">
      <c r="A144" s="58" t="s">
        <v>194</v>
      </c>
      <c r="B144" s="59"/>
      <c r="C144" s="59"/>
      <c r="D144" s="59"/>
      <c r="E144" s="59"/>
      <c r="F144" s="59"/>
      <c r="G144" s="59"/>
      <c r="H144" s="59"/>
      <c r="I144" s="60"/>
    </row>
    <row r="145" spans="1:9" x14ac:dyDescent="0.25">
      <c r="A145" s="57" t="s">
        <v>63</v>
      </c>
      <c r="B145" s="1" t="s">
        <v>16</v>
      </c>
      <c r="C145" s="61">
        <v>50</v>
      </c>
      <c r="D145" s="26">
        <v>3</v>
      </c>
      <c r="E145" s="26">
        <v>0</v>
      </c>
      <c r="F145" s="26">
        <v>3</v>
      </c>
      <c r="G145" s="12"/>
      <c r="H145" s="12"/>
      <c r="I145" s="54"/>
    </row>
    <row r="146" spans="1:9" x14ac:dyDescent="0.25">
      <c r="A146" s="57"/>
      <c r="B146" s="1" t="s">
        <v>17</v>
      </c>
      <c r="C146" s="61"/>
      <c r="D146" s="26">
        <v>3</v>
      </c>
      <c r="E146" s="26">
        <v>0</v>
      </c>
      <c r="F146" s="26">
        <v>3</v>
      </c>
      <c r="G146" s="12"/>
      <c r="H146" s="12"/>
      <c r="I146" s="55"/>
    </row>
    <row r="147" spans="1:9" ht="17.25" customHeight="1" x14ac:dyDescent="0.25">
      <c r="A147" s="57"/>
      <c r="B147" s="1" t="s">
        <v>18</v>
      </c>
      <c r="C147" s="61"/>
      <c r="D147" s="26">
        <v>3</v>
      </c>
      <c r="E147" s="26">
        <v>0</v>
      </c>
      <c r="F147" s="26">
        <v>3</v>
      </c>
      <c r="G147" s="12"/>
      <c r="H147" s="12"/>
      <c r="I147" s="55"/>
    </row>
    <row r="148" spans="1:9" x14ac:dyDescent="0.25">
      <c r="A148" s="57"/>
      <c r="B148" s="1" t="s">
        <v>19</v>
      </c>
      <c r="C148" s="61"/>
      <c r="D148" s="26">
        <v>3</v>
      </c>
      <c r="E148" s="26">
        <v>0</v>
      </c>
      <c r="F148" s="26">
        <v>3</v>
      </c>
      <c r="G148" s="12"/>
      <c r="H148" s="12"/>
      <c r="I148" s="55"/>
    </row>
    <row r="149" spans="1:9" x14ac:dyDescent="0.25">
      <c r="A149" s="57"/>
      <c r="B149" s="1" t="s">
        <v>20</v>
      </c>
      <c r="C149" s="61"/>
      <c r="D149" s="26">
        <v>6</v>
      </c>
      <c r="E149" s="26">
        <v>6</v>
      </c>
      <c r="F149" s="26">
        <v>0</v>
      </c>
      <c r="G149" s="12"/>
      <c r="H149" s="12"/>
      <c r="I149" s="55"/>
    </row>
    <row r="150" spans="1:9" x14ac:dyDescent="0.25">
      <c r="A150" s="57"/>
      <c r="B150" s="1" t="s">
        <v>21</v>
      </c>
      <c r="C150" s="61"/>
      <c r="D150" s="26">
        <v>6</v>
      </c>
      <c r="E150" s="26">
        <v>6</v>
      </c>
      <c r="F150" s="26">
        <v>0</v>
      </c>
      <c r="G150" s="12"/>
      <c r="H150" s="12"/>
      <c r="I150" s="55"/>
    </row>
    <row r="151" spans="1:9" ht="30" x14ac:dyDescent="0.25">
      <c r="A151" s="57"/>
      <c r="B151" s="1" t="s">
        <v>22</v>
      </c>
      <c r="C151" s="61"/>
      <c r="D151" s="26">
        <v>16</v>
      </c>
      <c r="E151" s="26">
        <v>8</v>
      </c>
      <c r="F151" s="26">
        <v>8</v>
      </c>
      <c r="G151" s="12"/>
      <c r="H151" s="12"/>
      <c r="I151" s="55"/>
    </row>
    <row r="152" spans="1:9" x14ac:dyDescent="0.25">
      <c r="A152" s="57"/>
      <c r="B152" s="1" t="s">
        <v>23</v>
      </c>
      <c r="C152" s="61"/>
      <c r="D152" s="26">
        <v>10</v>
      </c>
      <c r="E152" s="26">
        <v>4</v>
      </c>
      <c r="F152" s="26">
        <v>6</v>
      </c>
      <c r="G152" s="12"/>
      <c r="H152" s="12"/>
      <c r="I152" s="55"/>
    </row>
    <row r="153" spans="1:9" ht="15.75" x14ac:dyDescent="0.25">
      <c r="A153" s="57"/>
      <c r="B153" s="50"/>
      <c r="C153" s="51"/>
      <c r="D153" s="7">
        <f>SUM(D145:D152)</f>
        <v>50</v>
      </c>
      <c r="E153" s="8">
        <f>SUM(E145:E152)</f>
        <v>24</v>
      </c>
      <c r="F153" s="8">
        <f>SUM(F145:F152)</f>
        <v>26</v>
      </c>
      <c r="G153" s="4"/>
      <c r="H153" s="4"/>
      <c r="I153" s="56"/>
    </row>
    <row r="154" spans="1:9" ht="18.75" customHeight="1" x14ac:dyDescent="0.25">
      <c r="A154" s="58" t="s">
        <v>210</v>
      </c>
      <c r="B154" s="59"/>
      <c r="C154" s="59"/>
      <c r="D154" s="59"/>
      <c r="E154" s="59"/>
      <c r="F154" s="59"/>
      <c r="G154" s="59"/>
      <c r="H154" s="59"/>
      <c r="I154" s="60"/>
    </row>
    <row r="155" spans="1:9" ht="30" x14ac:dyDescent="0.25">
      <c r="A155" s="57" t="s">
        <v>64</v>
      </c>
      <c r="B155" s="1" t="s">
        <v>24</v>
      </c>
      <c r="C155" s="61">
        <v>50</v>
      </c>
      <c r="D155" s="26">
        <v>6</v>
      </c>
      <c r="E155" s="26">
        <v>2</v>
      </c>
      <c r="F155" s="26">
        <v>4</v>
      </c>
      <c r="G155" s="12"/>
      <c r="H155" s="12"/>
      <c r="I155" s="54"/>
    </row>
    <row r="156" spans="1:9" ht="30" x14ac:dyDescent="0.25">
      <c r="A156" s="57"/>
      <c r="B156" s="1" t="s">
        <v>25</v>
      </c>
      <c r="C156" s="61"/>
      <c r="D156" s="26">
        <v>4</v>
      </c>
      <c r="E156" s="26">
        <v>0</v>
      </c>
      <c r="F156" s="26">
        <v>4</v>
      </c>
      <c r="G156" s="12"/>
      <c r="H156" s="12"/>
      <c r="I156" s="55"/>
    </row>
    <row r="157" spans="1:9" ht="29.25" customHeight="1" x14ac:dyDescent="0.25">
      <c r="A157" s="57"/>
      <c r="B157" s="1" t="s">
        <v>26</v>
      </c>
      <c r="C157" s="61"/>
      <c r="D157" s="26">
        <v>4</v>
      </c>
      <c r="E157" s="26">
        <v>3</v>
      </c>
      <c r="F157" s="26">
        <v>1</v>
      </c>
      <c r="G157" s="12"/>
      <c r="H157" s="12"/>
      <c r="I157" s="55"/>
    </row>
    <row r="158" spans="1:9" ht="22.5" customHeight="1" x14ac:dyDescent="0.25">
      <c r="A158" s="57"/>
      <c r="B158" s="1" t="s">
        <v>27</v>
      </c>
      <c r="C158" s="61"/>
      <c r="D158" s="26">
        <v>6</v>
      </c>
      <c r="E158" s="26">
        <v>4</v>
      </c>
      <c r="F158" s="26">
        <v>2</v>
      </c>
      <c r="G158" s="12"/>
      <c r="H158" s="12"/>
      <c r="I158" s="55"/>
    </row>
    <row r="159" spans="1:9" ht="30" x14ac:dyDescent="0.25">
      <c r="A159" s="57"/>
      <c r="B159" s="1" t="s">
        <v>28</v>
      </c>
      <c r="C159" s="61"/>
      <c r="D159" s="26">
        <v>6</v>
      </c>
      <c r="E159" s="26">
        <v>4</v>
      </c>
      <c r="F159" s="26">
        <v>2</v>
      </c>
      <c r="G159" s="12"/>
      <c r="H159" s="12"/>
      <c r="I159" s="55"/>
    </row>
    <row r="160" spans="1:9" ht="45" x14ac:dyDescent="0.25">
      <c r="A160" s="57"/>
      <c r="B160" s="1" t="s">
        <v>29</v>
      </c>
      <c r="C160" s="61"/>
      <c r="D160" s="26">
        <v>6</v>
      </c>
      <c r="E160" s="26">
        <v>4</v>
      </c>
      <c r="F160" s="26">
        <v>2</v>
      </c>
      <c r="G160" s="12"/>
      <c r="H160" s="12"/>
      <c r="I160" s="55"/>
    </row>
    <row r="161" spans="1:9" ht="30" x14ac:dyDescent="0.25">
      <c r="A161" s="57"/>
      <c r="B161" s="1" t="s">
        <v>30</v>
      </c>
      <c r="C161" s="61"/>
      <c r="D161" s="26">
        <v>6</v>
      </c>
      <c r="E161" s="26">
        <v>2</v>
      </c>
      <c r="F161" s="26">
        <v>4</v>
      </c>
      <c r="G161" s="12"/>
      <c r="H161" s="12"/>
      <c r="I161" s="55"/>
    </row>
    <row r="162" spans="1:9" ht="27" customHeight="1" x14ac:dyDescent="0.25">
      <c r="A162" s="57"/>
      <c r="B162" s="1" t="s">
        <v>31</v>
      </c>
      <c r="C162" s="61"/>
      <c r="D162" s="26">
        <v>6</v>
      </c>
      <c r="E162" s="26">
        <v>4</v>
      </c>
      <c r="F162" s="26">
        <v>2</v>
      </c>
      <c r="G162" s="12"/>
      <c r="H162" s="12"/>
      <c r="I162" s="55"/>
    </row>
    <row r="163" spans="1:9" ht="20.25" customHeight="1" x14ac:dyDescent="0.25">
      <c r="A163" s="57"/>
      <c r="B163" s="1" t="s">
        <v>32</v>
      </c>
      <c r="C163" s="61"/>
      <c r="D163" s="26">
        <v>6</v>
      </c>
      <c r="E163" s="26">
        <v>2</v>
      </c>
      <c r="F163" s="26">
        <v>4</v>
      </c>
      <c r="G163" s="12"/>
      <c r="H163" s="12"/>
      <c r="I163" s="55"/>
    </row>
    <row r="164" spans="1:9" ht="20.25" customHeight="1" x14ac:dyDescent="0.25">
      <c r="A164" s="57"/>
      <c r="B164" s="50"/>
      <c r="C164" s="51"/>
      <c r="D164" s="7">
        <f>SUM(D155:D163)</f>
        <v>50</v>
      </c>
      <c r="E164" s="8">
        <f>SUM(E155:E163)</f>
        <v>25</v>
      </c>
      <c r="F164" s="8">
        <f>SUM(F155:F163)</f>
        <v>25</v>
      </c>
      <c r="G164" s="4"/>
      <c r="H164" s="4"/>
      <c r="I164" s="56"/>
    </row>
    <row r="165" spans="1:9" ht="20.25" customHeight="1" x14ac:dyDescent="0.25">
      <c r="A165" s="58" t="s">
        <v>197</v>
      </c>
      <c r="B165" s="59"/>
      <c r="C165" s="59"/>
      <c r="D165" s="59"/>
      <c r="E165" s="59"/>
      <c r="F165" s="59"/>
      <c r="G165" s="59"/>
      <c r="H165" s="59"/>
      <c r="I165" s="60"/>
    </row>
    <row r="166" spans="1:9" ht="45" x14ac:dyDescent="0.25">
      <c r="A166" s="57" t="s">
        <v>78</v>
      </c>
      <c r="B166" s="1" t="s">
        <v>79</v>
      </c>
      <c r="C166" s="61">
        <v>50</v>
      </c>
      <c r="D166" s="26">
        <v>6</v>
      </c>
      <c r="E166" s="26">
        <v>2</v>
      </c>
      <c r="F166" s="26">
        <v>4</v>
      </c>
      <c r="G166" s="12"/>
      <c r="H166" s="12"/>
      <c r="I166" s="54"/>
    </row>
    <row r="167" spans="1:9" ht="45" x14ac:dyDescent="0.25">
      <c r="A167" s="57"/>
      <c r="B167" s="1" t="s">
        <v>80</v>
      </c>
      <c r="C167" s="61"/>
      <c r="D167" s="26">
        <v>8</v>
      </c>
      <c r="E167" s="26">
        <v>4</v>
      </c>
      <c r="F167" s="26">
        <v>4</v>
      </c>
      <c r="G167" s="12"/>
      <c r="H167" s="12"/>
      <c r="I167" s="55"/>
    </row>
    <row r="168" spans="1:9" ht="30" x14ac:dyDescent="0.25">
      <c r="A168" s="57"/>
      <c r="B168" s="1" t="s">
        <v>81</v>
      </c>
      <c r="C168" s="61"/>
      <c r="D168" s="26">
        <v>4</v>
      </c>
      <c r="E168" s="26">
        <v>0</v>
      </c>
      <c r="F168" s="26">
        <v>4</v>
      </c>
      <c r="G168" s="12"/>
      <c r="H168" s="12"/>
      <c r="I168" s="55"/>
    </row>
    <row r="169" spans="1:9" ht="30.75" customHeight="1" x14ac:dyDescent="0.25">
      <c r="A169" s="57"/>
      <c r="B169" s="1" t="s">
        <v>82</v>
      </c>
      <c r="C169" s="61"/>
      <c r="D169" s="26">
        <v>8</v>
      </c>
      <c r="E169" s="26">
        <v>4</v>
      </c>
      <c r="F169" s="26">
        <v>4</v>
      </c>
      <c r="G169" s="12"/>
      <c r="H169" s="12"/>
      <c r="I169" s="55"/>
    </row>
    <row r="170" spans="1:9" ht="30" x14ac:dyDescent="0.25">
      <c r="A170" s="57"/>
      <c r="B170" s="1" t="s">
        <v>83</v>
      </c>
      <c r="C170" s="61"/>
      <c r="D170" s="26">
        <v>4</v>
      </c>
      <c r="E170" s="26">
        <v>2</v>
      </c>
      <c r="F170" s="26">
        <v>2</v>
      </c>
      <c r="G170" s="12"/>
      <c r="H170" s="12"/>
      <c r="I170" s="55"/>
    </row>
    <row r="171" spans="1:9" ht="30" x14ac:dyDescent="0.25">
      <c r="A171" s="57"/>
      <c r="B171" s="1" t="s">
        <v>84</v>
      </c>
      <c r="C171" s="61"/>
      <c r="D171" s="26">
        <v>4</v>
      </c>
      <c r="E171" s="26">
        <v>4</v>
      </c>
      <c r="F171" s="26">
        <v>0</v>
      </c>
      <c r="G171" s="12"/>
      <c r="H171" s="12"/>
      <c r="I171" s="55"/>
    </row>
    <row r="172" spans="1:9" ht="30" x14ac:dyDescent="0.25">
      <c r="A172" s="57"/>
      <c r="B172" s="1" t="s">
        <v>85</v>
      </c>
      <c r="C172" s="61"/>
      <c r="D172" s="26">
        <v>4</v>
      </c>
      <c r="E172" s="26">
        <v>4</v>
      </c>
      <c r="F172" s="26">
        <v>0</v>
      </c>
      <c r="G172" s="12"/>
      <c r="H172" s="12"/>
      <c r="I172" s="55"/>
    </row>
    <row r="173" spans="1:9" ht="30" x14ac:dyDescent="0.25">
      <c r="A173" s="57"/>
      <c r="B173" s="1" t="s">
        <v>86</v>
      </c>
      <c r="C173" s="61"/>
      <c r="D173" s="26">
        <v>4</v>
      </c>
      <c r="E173" s="26">
        <v>4</v>
      </c>
      <c r="F173" s="26">
        <v>0</v>
      </c>
      <c r="G173" s="12"/>
      <c r="H173" s="12"/>
      <c r="I173" s="55"/>
    </row>
    <row r="174" spans="1:9" ht="30" x14ac:dyDescent="0.25">
      <c r="A174" s="57"/>
      <c r="B174" s="1" t="s">
        <v>87</v>
      </c>
      <c r="C174" s="61"/>
      <c r="D174" s="26">
        <v>4</v>
      </c>
      <c r="E174" s="26">
        <v>4</v>
      </c>
      <c r="F174" s="26">
        <v>0</v>
      </c>
      <c r="G174" s="12"/>
      <c r="H174" s="12"/>
      <c r="I174" s="55"/>
    </row>
    <row r="175" spans="1:9" ht="45" x14ac:dyDescent="0.25">
      <c r="A175" s="57"/>
      <c r="B175" s="1" t="s">
        <v>88</v>
      </c>
      <c r="C175" s="61"/>
      <c r="D175" s="26">
        <v>4</v>
      </c>
      <c r="E175" s="26">
        <v>4</v>
      </c>
      <c r="F175" s="26">
        <v>0</v>
      </c>
      <c r="G175" s="12"/>
      <c r="H175" s="12"/>
      <c r="I175" s="55"/>
    </row>
    <row r="176" spans="1:9" ht="15.75" x14ac:dyDescent="0.25">
      <c r="A176" s="57"/>
      <c r="B176" s="50"/>
      <c r="C176" s="51"/>
      <c r="D176" s="7">
        <f>SUM(D166:D175)</f>
        <v>50</v>
      </c>
      <c r="E176" s="8">
        <f>SUM(E166:E175)</f>
        <v>32</v>
      </c>
      <c r="F176" s="8">
        <f>SUM(F166:F175)</f>
        <v>18</v>
      </c>
      <c r="G176" s="4"/>
      <c r="H176" s="4"/>
      <c r="I176" s="56"/>
    </row>
    <row r="177" spans="1:9" ht="20.25" customHeight="1" x14ac:dyDescent="0.25">
      <c r="A177" s="58" t="s">
        <v>198</v>
      </c>
      <c r="B177" s="59"/>
      <c r="C177" s="59"/>
      <c r="D177" s="59"/>
      <c r="E177" s="59"/>
      <c r="F177" s="59"/>
      <c r="G177" s="59"/>
      <c r="H177" s="59"/>
      <c r="I177" s="60"/>
    </row>
    <row r="178" spans="1:9" x14ac:dyDescent="0.25">
      <c r="A178" s="57" t="s">
        <v>199</v>
      </c>
      <c r="B178" s="28" t="s">
        <v>200</v>
      </c>
      <c r="C178" s="61">
        <v>50</v>
      </c>
      <c r="D178" s="26">
        <v>6</v>
      </c>
      <c r="E178" s="26">
        <v>2</v>
      </c>
      <c r="F178" s="26">
        <v>4</v>
      </c>
      <c r="G178" s="12"/>
      <c r="H178" s="12"/>
      <c r="I178" s="54"/>
    </row>
    <row r="179" spans="1:9" x14ac:dyDescent="0.25">
      <c r="A179" s="57"/>
      <c r="B179" s="28" t="s">
        <v>201</v>
      </c>
      <c r="C179" s="61"/>
      <c r="D179" s="26">
        <v>8</v>
      </c>
      <c r="E179" s="26">
        <v>4</v>
      </c>
      <c r="F179" s="26">
        <v>4</v>
      </c>
      <c r="G179" s="12"/>
      <c r="H179" s="12"/>
      <c r="I179" s="55"/>
    </row>
    <row r="180" spans="1:9" ht="45" x14ac:dyDescent="0.25">
      <c r="A180" s="57"/>
      <c r="B180" s="28" t="s">
        <v>202</v>
      </c>
      <c r="C180" s="61"/>
      <c r="D180" s="26">
        <v>4</v>
      </c>
      <c r="E180" s="26">
        <v>0</v>
      </c>
      <c r="F180" s="26">
        <v>4</v>
      </c>
      <c r="G180" s="12"/>
      <c r="H180" s="12"/>
      <c r="I180" s="55"/>
    </row>
    <row r="181" spans="1:9" ht="30.75" customHeight="1" x14ac:dyDescent="0.25">
      <c r="A181" s="57"/>
      <c r="B181" s="28" t="s">
        <v>203</v>
      </c>
      <c r="C181" s="61"/>
      <c r="D181" s="26">
        <v>8</v>
      </c>
      <c r="E181" s="26">
        <v>4</v>
      </c>
      <c r="F181" s="26">
        <v>4</v>
      </c>
      <c r="G181" s="12"/>
      <c r="H181" s="12"/>
      <c r="I181" s="55"/>
    </row>
    <row r="182" spans="1:9" ht="30" x14ac:dyDescent="0.25">
      <c r="A182" s="57"/>
      <c r="B182" s="28" t="s">
        <v>204</v>
      </c>
      <c r="C182" s="61"/>
      <c r="D182" s="26">
        <v>4</v>
      </c>
      <c r="E182" s="26">
        <v>2</v>
      </c>
      <c r="F182" s="26">
        <v>2</v>
      </c>
      <c r="G182" s="12"/>
      <c r="H182" s="12"/>
      <c r="I182" s="55"/>
    </row>
    <row r="183" spans="1:9" ht="30" x14ac:dyDescent="0.25">
      <c r="A183" s="57"/>
      <c r="B183" s="28" t="s">
        <v>205</v>
      </c>
      <c r="C183" s="61"/>
      <c r="D183" s="26">
        <v>4</v>
      </c>
      <c r="E183" s="26">
        <v>4</v>
      </c>
      <c r="F183" s="26">
        <v>0</v>
      </c>
      <c r="G183" s="12"/>
      <c r="H183" s="12"/>
      <c r="I183" s="55"/>
    </row>
    <row r="184" spans="1:9" ht="45" x14ac:dyDescent="0.25">
      <c r="A184" s="57"/>
      <c r="B184" s="28" t="s">
        <v>206</v>
      </c>
      <c r="C184" s="61"/>
      <c r="D184" s="26">
        <v>4</v>
      </c>
      <c r="E184" s="26">
        <v>4</v>
      </c>
      <c r="F184" s="26">
        <v>0</v>
      </c>
      <c r="G184" s="12"/>
      <c r="H184" s="12"/>
      <c r="I184" s="55"/>
    </row>
    <row r="185" spans="1:9" ht="30" x14ac:dyDescent="0.25">
      <c r="A185" s="57"/>
      <c r="B185" s="28" t="s">
        <v>207</v>
      </c>
      <c r="C185" s="61"/>
      <c r="D185" s="26">
        <v>4</v>
      </c>
      <c r="E185" s="26">
        <v>4</v>
      </c>
      <c r="F185" s="26">
        <v>0</v>
      </c>
      <c r="G185" s="12"/>
      <c r="H185" s="12"/>
      <c r="I185" s="55"/>
    </row>
    <row r="186" spans="1:9" ht="30" x14ac:dyDescent="0.25">
      <c r="A186" s="57"/>
      <c r="B186" s="28" t="s">
        <v>208</v>
      </c>
      <c r="C186" s="61"/>
      <c r="D186" s="26">
        <v>4</v>
      </c>
      <c r="E186" s="26">
        <v>4</v>
      </c>
      <c r="F186" s="26">
        <v>0</v>
      </c>
      <c r="G186" s="12"/>
      <c r="H186" s="12"/>
      <c r="I186" s="55"/>
    </row>
    <row r="187" spans="1:9" ht="30" x14ac:dyDescent="0.25">
      <c r="A187" s="57"/>
      <c r="B187" s="28" t="s">
        <v>209</v>
      </c>
      <c r="C187" s="61"/>
      <c r="D187" s="26">
        <v>4</v>
      </c>
      <c r="E187" s="26">
        <v>4</v>
      </c>
      <c r="F187" s="26">
        <v>0</v>
      </c>
      <c r="G187" s="12"/>
      <c r="H187" s="12"/>
      <c r="I187" s="55"/>
    </row>
    <row r="188" spans="1:9" ht="15.75" x14ac:dyDescent="0.25">
      <c r="A188" s="57"/>
      <c r="B188" s="50"/>
      <c r="C188" s="51"/>
      <c r="D188" s="7">
        <f>SUM(D178:D187)</f>
        <v>50</v>
      </c>
      <c r="E188" s="8">
        <f>SUM(E178:E187)</f>
        <v>32</v>
      </c>
      <c r="F188" s="8">
        <f>SUM(F178:F187)</f>
        <v>18</v>
      </c>
      <c r="G188" s="4"/>
      <c r="H188" s="4"/>
      <c r="I188" s="56"/>
    </row>
    <row r="189" spans="1:9" ht="18.75" x14ac:dyDescent="0.3">
      <c r="A189" s="72" t="s">
        <v>47</v>
      </c>
      <c r="B189" s="72"/>
      <c r="C189" s="73">
        <v>100</v>
      </c>
      <c r="D189" s="73"/>
      <c r="E189" s="73"/>
      <c r="F189" s="73"/>
      <c r="G189" s="74"/>
      <c r="H189" s="75"/>
      <c r="I189" s="76"/>
    </row>
  </sheetData>
  <mergeCells count="137">
    <mergeCell ref="B176:C176"/>
    <mergeCell ref="A189:B189"/>
    <mergeCell ref="C189:F189"/>
    <mergeCell ref="G189:I189"/>
    <mergeCell ref="A142:B142"/>
    <mergeCell ref="A143:I143"/>
    <mergeCell ref="A144:I144"/>
    <mergeCell ref="A145:A153"/>
    <mergeCell ref="C145:C152"/>
    <mergeCell ref="I145:I153"/>
    <mergeCell ref="B153:C153"/>
    <mergeCell ref="A154:I154"/>
    <mergeCell ref="A155:A164"/>
    <mergeCell ref="C155:C163"/>
    <mergeCell ref="I155:I164"/>
    <mergeCell ref="B164:C164"/>
    <mergeCell ref="A177:I177"/>
    <mergeCell ref="A178:A188"/>
    <mergeCell ref="C178:C187"/>
    <mergeCell ref="I178:I188"/>
    <mergeCell ref="A11:B11"/>
    <mergeCell ref="C11:F11"/>
    <mergeCell ref="G11:I11"/>
    <mergeCell ref="C119:C123"/>
    <mergeCell ref="I119:I124"/>
    <mergeCell ref="B124:C124"/>
    <mergeCell ref="A125:B125"/>
    <mergeCell ref="A126:I126"/>
    <mergeCell ref="B7:I7"/>
    <mergeCell ref="A8:B8"/>
    <mergeCell ref="C8:F8"/>
    <mergeCell ref="G8:I8"/>
    <mergeCell ref="A9:B9"/>
    <mergeCell ref="C9:F9"/>
    <mergeCell ref="G9:I9"/>
    <mergeCell ref="A10:B10"/>
    <mergeCell ref="C10:F10"/>
    <mergeCell ref="G10:I10"/>
    <mergeCell ref="A5:B5"/>
    <mergeCell ref="C5:I5"/>
    <mergeCell ref="A1:I1"/>
    <mergeCell ref="D2:E2"/>
    <mergeCell ref="D3:E3"/>
    <mergeCell ref="G3:I3"/>
    <mergeCell ref="C4:E4"/>
    <mergeCell ref="F4:I4"/>
    <mergeCell ref="A6:I6"/>
    <mergeCell ref="A46:A56"/>
    <mergeCell ref="C46:C55"/>
    <mergeCell ref="I46:I56"/>
    <mergeCell ref="B56:C56"/>
    <mergeCell ref="A13:B13"/>
    <mergeCell ref="C13:I13"/>
    <mergeCell ref="A14:A15"/>
    <mergeCell ref="B14:B15"/>
    <mergeCell ref="C14:C15"/>
    <mergeCell ref="D14:D15"/>
    <mergeCell ref="E14:F14"/>
    <mergeCell ref="G14:H14"/>
    <mergeCell ref="I14:I15"/>
    <mergeCell ref="A32:A35"/>
    <mergeCell ref="C32:C34"/>
    <mergeCell ref="I32:I35"/>
    <mergeCell ref="B35:C35"/>
    <mergeCell ref="A36:A45"/>
    <mergeCell ref="C36:C44"/>
    <mergeCell ref="I36:I45"/>
    <mergeCell ref="B45:C45"/>
    <mergeCell ref="A16:A25"/>
    <mergeCell ref="C16:C24"/>
    <mergeCell ref="I16:I25"/>
    <mergeCell ref="B25:C25"/>
    <mergeCell ref="A26:A31"/>
    <mergeCell ref="C26:C30"/>
    <mergeCell ref="I26:I31"/>
    <mergeCell ref="B31:C31"/>
    <mergeCell ref="A60:A67"/>
    <mergeCell ref="C60:C66"/>
    <mergeCell ref="I60:I67"/>
    <mergeCell ref="B67:C67"/>
    <mergeCell ref="A68:A75"/>
    <mergeCell ref="C68:C74"/>
    <mergeCell ref="I68:I75"/>
    <mergeCell ref="B75:C75"/>
    <mergeCell ref="A57:A59"/>
    <mergeCell ref="C57:C58"/>
    <mergeCell ref="I57:I59"/>
    <mergeCell ref="B59:C59"/>
    <mergeCell ref="A87:B87"/>
    <mergeCell ref="C87:F87"/>
    <mergeCell ref="G87:I87"/>
    <mergeCell ref="A88:I88"/>
    <mergeCell ref="A89:B89"/>
    <mergeCell ref="C89:I89"/>
    <mergeCell ref="A76:A86"/>
    <mergeCell ref="C76:C85"/>
    <mergeCell ref="I76:I86"/>
    <mergeCell ref="B86:C86"/>
    <mergeCell ref="I90:I91"/>
    <mergeCell ref="A92:I92"/>
    <mergeCell ref="A93:I93"/>
    <mergeCell ref="A94:A102"/>
    <mergeCell ref="C94:C101"/>
    <mergeCell ref="I94:I102"/>
    <mergeCell ref="B102:C102"/>
    <mergeCell ref="A90:A91"/>
    <mergeCell ref="B90:B91"/>
    <mergeCell ref="C90:C91"/>
    <mergeCell ref="D90:D91"/>
    <mergeCell ref="E90:F90"/>
    <mergeCell ref="G90:H90"/>
    <mergeCell ref="B188:C188"/>
    <mergeCell ref="A114:A118"/>
    <mergeCell ref="C114:C117"/>
    <mergeCell ref="I114:I118"/>
    <mergeCell ref="B118:C118"/>
    <mergeCell ref="A119:A124"/>
    <mergeCell ref="A113:I113"/>
    <mergeCell ref="A103:A111"/>
    <mergeCell ref="C103:C110"/>
    <mergeCell ref="I103:I111"/>
    <mergeCell ref="B111:C111"/>
    <mergeCell ref="A112:B112"/>
    <mergeCell ref="A127:A132"/>
    <mergeCell ref="C127:C131"/>
    <mergeCell ref="I127:I131"/>
    <mergeCell ref="B132:C132"/>
    <mergeCell ref="I132:I141"/>
    <mergeCell ref="A133:A141"/>
    <mergeCell ref="C133:C140"/>
    <mergeCell ref="B141:C141"/>
    <mergeCell ref="A165:I165"/>
    <mergeCell ref="A166:A176"/>
    <mergeCell ref="C166:C175"/>
    <mergeCell ref="I166:I176"/>
    <mergeCell ref="A12:B12"/>
    <mergeCell ref="C12:I12"/>
  </mergeCells>
  <pageMargins left="0.25" right="0.25" top="0.25" bottom="0.25" header="6.4960630000000005E-2" footer="0.31496062992126"/>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5"/>
  <sheetViews>
    <sheetView tabSelected="1" zoomScale="78" zoomScaleNormal="78" workbookViewId="0">
      <selection activeCell="L7" sqref="L7"/>
    </sheetView>
  </sheetViews>
  <sheetFormatPr defaultRowHeight="15" x14ac:dyDescent="0.25"/>
  <cols>
    <col min="1" max="1" width="22.7109375" style="9" customWidth="1"/>
    <col min="2" max="2" width="60.7109375" style="9" customWidth="1"/>
    <col min="3" max="3" width="18.85546875" style="9" customWidth="1"/>
    <col min="4" max="4" width="9.140625" style="2"/>
    <col min="5" max="5" width="11.140625" style="9" customWidth="1"/>
    <col min="6" max="6" width="11.28515625" style="9" customWidth="1"/>
    <col min="7" max="7" width="10.28515625" style="9" customWidth="1"/>
    <col min="8" max="8" width="9.5703125" style="9" customWidth="1"/>
    <col min="9" max="9" width="12.42578125" style="9" customWidth="1"/>
    <col min="10" max="16384" width="9.140625" style="9"/>
  </cols>
  <sheetData>
    <row r="1" spans="1:11" ht="15" customHeight="1" x14ac:dyDescent="0.3">
      <c r="A1" s="46" t="s">
        <v>60</v>
      </c>
      <c r="B1" s="46"/>
      <c r="C1" s="46"/>
      <c r="D1" s="46"/>
      <c r="E1" s="46"/>
      <c r="F1" s="46"/>
      <c r="G1" s="46"/>
      <c r="H1" s="46"/>
      <c r="I1" s="46"/>
    </row>
    <row r="2" spans="1:11" ht="18.75" x14ac:dyDescent="0.3">
      <c r="A2" s="10" t="s">
        <v>6</v>
      </c>
      <c r="B2" s="13" t="s">
        <v>161</v>
      </c>
      <c r="C2" s="10" t="s">
        <v>52</v>
      </c>
      <c r="D2" s="47"/>
      <c r="E2" s="47"/>
      <c r="F2" s="10" t="s">
        <v>53</v>
      </c>
      <c r="G2" s="11"/>
      <c r="H2" s="10" t="s">
        <v>54</v>
      </c>
      <c r="I2" s="12"/>
    </row>
    <row r="3" spans="1:11" ht="42" customHeight="1" x14ac:dyDescent="0.35">
      <c r="A3" s="10" t="s">
        <v>4</v>
      </c>
      <c r="B3" s="14"/>
      <c r="C3" s="10" t="s">
        <v>160</v>
      </c>
      <c r="D3" s="48"/>
      <c r="E3" s="48"/>
      <c r="F3" s="10" t="s">
        <v>56</v>
      </c>
      <c r="G3" s="48"/>
      <c r="H3" s="48"/>
      <c r="I3" s="48"/>
    </row>
    <row r="4" spans="1:11" ht="25.5" customHeight="1" x14ac:dyDescent="0.3">
      <c r="A4" s="10" t="s">
        <v>5</v>
      </c>
      <c r="B4" s="13" t="s">
        <v>7</v>
      </c>
      <c r="C4" s="45" t="s">
        <v>69</v>
      </c>
      <c r="D4" s="45"/>
      <c r="E4" s="45"/>
      <c r="F4" s="47"/>
      <c r="G4" s="47"/>
      <c r="H4" s="47"/>
      <c r="I4" s="47"/>
    </row>
    <row r="5" spans="1:11" ht="25.5" customHeight="1" x14ac:dyDescent="0.25">
      <c r="A5" s="45" t="s">
        <v>70</v>
      </c>
      <c r="B5" s="45"/>
      <c r="C5" s="45"/>
      <c r="D5" s="45"/>
      <c r="E5" s="45"/>
      <c r="F5" s="45"/>
      <c r="G5" s="45"/>
      <c r="H5" s="45"/>
      <c r="I5" s="45"/>
      <c r="J5" s="3"/>
      <c r="K5" s="3"/>
    </row>
    <row r="6" spans="1:11" ht="25.5" customHeight="1" x14ac:dyDescent="0.25">
      <c r="A6" s="43" t="s">
        <v>72</v>
      </c>
      <c r="B6" s="43"/>
      <c r="C6" s="43"/>
      <c r="D6" s="43"/>
      <c r="E6" s="43"/>
      <c r="F6" s="43"/>
      <c r="G6" s="43"/>
      <c r="H6" s="43"/>
      <c r="I6" s="43"/>
      <c r="J6" s="3"/>
      <c r="K6" s="3"/>
    </row>
    <row r="7" spans="1:11" ht="62.25" customHeight="1" x14ac:dyDescent="0.25">
      <c r="A7" s="30" t="s">
        <v>211</v>
      </c>
      <c r="B7" s="105" t="s">
        <v>212</v>
      </c>
      <c r="C7" s="105"/>
      <c r="D7" s="105"/>
      <c r="E7" s="105"/>
      <c r="F7" s="105"/>
      <c r="G7" s="105"/>
      <c r="H7" s="105"/>
      <c r="I7" s="105"/>
      <c r="J7" s="3"/>
      <c r="K7" s="3"/>
    </row>
    <row r="8" spans="1:11" ht="25.5" customHeight="1" x14ac:dyDescent="0.25">
      <c r="A8" s="43"/>
      <c r="B8" s="43"/>
      <c r="C8" s="43" t="s">
        <v>57</v>
      </c>
      <c r="D8" s="43"/>
      <c r="E8" s="43"/>
      <c r="F8" s="43"/>
      <c r="G8" s="43" t="s">
        <v>58</v>
      </c>
      <c r="H8" s="43"/>
      <c r="I8" s="43"/>
      <c r="J8" s="3"/>
      <c r="K8" s="3"/>
    </row>
    <row r="9" spans="1:11" ht="25.5" customHeight="1" x14ac:dyDescent="0.3">
      <c r="A9" s="41" t="s">
        <v>45</v>
      </c>
      <c r="B9" s="41"/>
      <c r="C9" s="40">
        <v>80</v>
      </c>
      <c r="D9" s="40"/>
      <c r="E9" s="40"/>
      <c r="F9" s="40"/>
      <c r="G9" s="42">
        <f>$G$82</f>
        <v>0</v>
      </c>
      <c r="H9" s="42"/>
      <c r="I9" s="42"/>
      <c r="J9" s="3"/>
      <c r="K9" s="3"/>
    </row>
    <row r="10" spans="1:11" ht="25.5" customHeight="1" x14ac:dyDescent="0.3">
      <c r="A10" s="41" t="s">
        <v>47</v>
      </c>
      <c r="B10" s="41"/>
      <c r="C10" s="40">
        <v>20</v>
      </c>
      <c r="D10" s="40"/>
      <c r="E10" s="40"/>
      <c r="F10" s="40"/>
      <c r="G10" s="42"/>
      <c r="H10" s="42"/>
      <c r="I10" s="42"/>
      <c r="J10" s="3"/>
      <c r="K10" s="3"/>
    </row>
    <row r="11" spans="1:11" ht="25.5" customHeight="1" x14ac:dyDescent="0.3">
      <c r="A11" s="106" t="s">
        <v>51</v>
      </c>
      <c r="B11" s="106"/>
      <c r="C11" s="129">
        <f>SUM(C9,C10)</f>
        <v>100</v>
      </c>
      <c r="D11" s="129"/>
      <c r="E11" s="129"/>
      <c r="F11" s="129"/>
      <c r="G11" s="130"/>
      <c r="H11" s="130"/>
      <c r="I11" s="130"/>
      <c r="J11" s="3"/>
      <c r="K11" s="3"/>
    </row>
    <row r="12" spans="1:11" ht="25.5" customHeight="1" x14ac:dyDescent="0.25">
      <c r="A12" s="37" t="s">
        <v>75</v>
      </c>
      <c r="B12" s="49"/>
      <c r="C12" s="41" t="s">
        <v>50</v>
      </c>
      <c r="D12" s="41"/>
      <c r="E12" s="41"/>
      <c r="F12" s="41"/>
      <c r="G12" s="41"/>
      <c r="H12" s="41"/>
      <c r="I12" s="41"/>
    </row>
    <row r="13" spans="1:11" ht="28.5" customHeight="1" x14ac:dyDescent="0.25">
      <c r="A13" s="80" t="s">
        <v>43</v>
      </c>
      <c r="B13" s="80"/>
      <c r="C13" s="80" t="s">
        <v>215</v>
      </c>
      <c r="D13" s="80"/>
      <c r="E13" s="80"/>
      <c r="F13" s="80"/>
      <c r="G13" s="80"/>
      <c r="H13" s="80"/>
      <c r="I13" s="80"/>
    </row>
    <row r="14" spans="1:11" ht="27.75" customHeight="1" x14ac:dyDescent="0.25">
      <c r="A14" s="67" t="s">
        <v>41</v>
      </c>
      <c r="B14" s="67" t="s">
        <v>42</v>
      </c>
      <c r="C14" s="68" t="s">
        <v>216</v>
      </c>
      <c r="D14" s="99" t="s">
        <v>0</v>
      </c>
      <c r="E14" s="122"/>
      <c r="F14" s="100"/>
      <c r="G14" s="101" t="s">
        <v>58</v>
      </c>
      <c r="H14" s="102"/>
      <c r="I14" s="63" t="s">
        <v>217</v>
      </c>
    </row>
    <row r="15" spans="1:11" ht="36" customHeight="1" x14ac:dyDescent="0.25">
      <c r="A15" s="67"/>
      <c r="B15" s="67"/>
      <c r="C15" s="68"/>
      <c r="D15" s="63" t="s">
        <v>50</v>
      </c>
      <c r="E15" s="63"/>
      <c r="F15" s="63"/>
      <c r="G15" s="149" t="s">
        <v>50</v>
      </c>
      <c r="H15" s="150"/>
      <c r="I15" s="63"/>
    </row>
    <row r="16" spans="1:11" ht="29.25" customHeight="1" x14ac:dyDescent="0.25">
      <c r="A16" s="52" t="s">
        <v>90</v>
      </c>
      <c r="B16" s="6" t="s">
        <v>91</v>
      </c>
      <c r="C16" s="89">
        <v>9</v>
      </c>
      <c r="D16" s="123">
        <v>9</v>
      </c>
      <c r="E16" s="131"/>
      <c r="F16" s="124"/>
      <c r="G16" s="114"/>
      <c r="H16" s="115"/>
      <c r="I16" s="54"/>
    </row>
    <row r="17" spans="1:13" ht="45" x14ac:dyDescent="0.25">
      <c r="A17" s="52"/>
      <c r="B17" s="6" t="s">
        <v>92</v>
      </c>
      <c r="C17" s="89"/>
      <c r="D17" s="125"/>
      <c r="E17" s="132"/>
      <c r="F17" s="126"/>
      <c r="G17" s="116"/>
      <c r="H17" s="117"/>
      <c r="I17" s="55"/>
    </row>
    <row r="18" spans="1:13" ht="30.75" customHeight="1" x14ac:dyDescent="0.25">
      <c r="A18" s="52"/>
      <c r="B18" s="6" t="s">
        <v>93</v>
      </c>
      <c r="C18" s="89"/>
      <c r="D18" s="125"/>
      <c r="E18" s="132"/>
      <c r="F18" s="126"/>
      <c r="G18" s="116"/>
      <c r="H18" s="117"/>
      <c r="I18" s="55"/>
    </row>
    <row r="19" spans="1:13" ht="31.5" customHeight="1" x14ac:dyDescent="0.25">
      <c r="A19" s="52"/>
      <c r="B19" s="6" t="s">
        <v>94</v>
      </c>
      <c r="C19" s="89"/>
      <c r="D19" s="125"/>
      <c r="E19" s="132"/>
      <c r="F19" s="126"/>
      <c r="G19" s="116"/>
      <c r="H19" s="117"/>
      <c r="I19" s="55"/>
    </row>
    <row r="20" spans="1:13" ht="29.25" customHeight="1" x14ac:dyDescent="0.25">
      <c r="A20" s="52"/>
      <c r="B20" s="21" t="s">
        <v>95</v>
      </c>
      <c r="C20" s="89"/>
      <c r="D20" s="125"/>
      <c r="E20" s="132"/>
      <c r="F20" s="126"/>
      <c r="G20" s="116"/>
      <c r="H20" s="117"/>
      <c r="I20" s="55"/>
    </row>
    <row r="21" spans="1:13" ht="31.5" customHeight="1" x14ac:dyDescent="0.25">
      <c r="A21" s="52"/>
      <c r="B21" s="6" t="s">
        <v>96</v>
      </c>
      <c r="C21" s="89"/>
      <c r="D21" s="125"/>
      <c r="E21" s="132"/>
      <c r="F21" s="126"/>
      <c r="G21" s="116"/>
      <c r="H21" s="117"/>
      <c r="I21" s="55"/>
    </row>
    <row r="22" spans="1:13" ht="30" customHeight="1" x14ac:dyDescent="0.25">
      <c r="A22" s="52"/>
      <c r="B22" s="21" t="s">
        <v>97</v>
      </c>
      <c r="C22" s="89"/>
      <c r="D22" s="125"/>
      <c r="E22" s="132"/>
      <c r="F22" s="126"/>
      <c r="G22" s="116"/>
      <c r="H22" s="117"/>
      <c r="I22" s="55"/>
      <c r="M22" s="9" t="s">
        <v>89</v>
      </c>
    </row>
    <row r="23" spans="1:13" ht="32.25" customHeight="1" x14ac:dyDescent="0.25">
      <c r="A23" s="52"/>
      <c r="B23" s="6" t="s">
        <v>98</v>
      </c>
      <c r="C23" s="89"/>
      <c r="D23" s="125"/>
      <c r="E23" s="132"/>
      <c r="F23" s="126"/>
      <c r="G23" s="116"/>
      <c r="H23" s="117"/>
      <c r="I23" s="55"/>
    </row>
    <row r="24" spans="1:13" ht="15" customHeight="1" x14ac:dyDescent="0.25">
      <c r="A24" s="52"/>
      <c r="B24" s="6" t="s">
        <v>99</v>
      </c>
      <c r="C24" s="89"/>
      <c r="D24" s="127"/>
      <c r="E24" s="133"/>
      <c r="F24" s="128"/>
      <c r="G24" s="118"/>
      <c r="H24" s="119"/>
      <c r="I24" s="55"/>
    </row>
    <row r="25" spans="1:13" ht="15.75" customHeight="1" x14ac:dyDescent="0.25">
      <c r="A25" s="52"/>
      <c r="B25" s="81" t="s">
        <v>1</v>
      </c>
      <c r="C25" s="81"/>
      <c r="D25" s="137">
        <f>SUM(D16)</f>
        <v>9</v>
      </c>
      <c r="E25" s="138"/>
      <c r="F25" s="139"/>
      <c r="G25" s="120"/>
      <c r="H25" s="121"/>
      <c r="I25" s="56"/>
    </row>
    <row r="26" spans="1:13" ht="28.5" customHeight="1" x14ac:dyDescent="0.25">
      <c r="A26" s="52" t="s">
        <v>100</v>
      </c>
      <c r="B26" s="6" t="s">
        <v>101</v>
      </c>
      <c r="C26" s="89">
        <v>9</v>
      </c>
      <c r="D26" s="123">
        <v>9</v>
      </c>
      <c r="E26" s="131"/>
      <c r="F26" s="124"/>
      <c r="G26" s="114"/>
      <c r="H26" s="115"/>
      <c r="I26" s="54"/>
    </row>
    <row r="27" spans="1:13" ht="33" customHeight="1" x14ac:dyDescent="0.25">
      <c r="A27" s="52"/>
      <c r="B27" s="6" t="s">
        <v>102</v>
      </c>
      <c r="C27" s="89"/>
      <c r="D27" s="125"/>
      <c r="E27" s="132"/>
      <c r="F27" s="126"/>
      <c r="G27" s="116"/>
      <c r="H27" s="117"/>
      <c r="I27" s="55"/>
    </row>
    <row r="28" spans="1:13" ht="33.75" customHeight="1" x14ac:dyDescent="0.25">
      <c r="A28" s="52"/>
      <c r="B28" s="6" t="s">
        <v>103</v>
      </c>
      <c r="C28" s="89"/>
      <c r="D28" s="125"/>
      <c r="E28" s="132"/>
      <c r="F28" s="126"/>
      <c r="G28" s="116"/>
      <c r="H28" s="117"/>
      <c r="I28" s="55"/>
    </row>
    <row r="29" spans="1:13" ht="36" customHeight="1" x14ac:dyDescent="0.25">
      <c r="A29" s="52"/>
      <c r="B29" s="6" t="s">
        <v>162</v>
      </c>
      <c r="C29" s="89"/>
      <c r="D29" s="125"/>
      <c r="E29" s="132"/>
      <c r="F29" s="126"/>
      <c r="G29" s="116"/>
      <c r="H29" s="117"/>
      <c r="I29" s="55"/>
    </row>
    <row r="30" spans="1:13" ht="31.5" customHeight="1" x14ac:dyDescent="0.25">
      <c r="A30" s="52"/>
      <c r="B30" s="6" t="s">
        <v>104</v>
      </c>
      <c r="C30" s="89"/>
      <c r="D30" s="127"/>
      <c r="E30" s="133"/>
      <c r="F30" s="128"/>
      <c r="G30" s="118"/>
      <c r="H30" s="119"/>
      <c r="I30" s="55"/>
    </row>
    <row r="31" spans="1:13" ht="15.75" customHeight="1" x14ac:dyDescent="0.25">
      <c r="A31" s="52"/>
      <c r="B31" s="81" t="s">
        <v>1</v>
      </c>
      <c r="C31" s="81"/>
      <c r="D31" s="137">
        <f>SUM(D26)</f>
        <v>9</v>
      </c>
      <c r="E31" s="138"/>
      <c r="F31" s="139"/>
      <c r="G31" s="120"/>
      <c r="H31" s="121"/>
      <c r="I31" s="56"/>
    </row>
    <row r="32" spans="1:13" ht="42" customHeight="1" x14ac:dyDescent="0.25">
      <c r="A32" s="52" t="s">
        <v>105</v>
      </c>
      <c r="B32" s="1" t="s">
        <v>106</v>
      </c>
      <c r="C32" s="86">
        <v>9</v>
      </c>
      <c r="D32" s="123">
        <v>9</v>
      </c>
      <c r="E32" s="131"/>
      <c r="F32" s="124"/>
      <c r="G32" s="114"/>
      <c r="H32" s="115"/>
      <c r="I32" s="54"/>
    </row>
    <row r="33" spans="1:9" ht="165" x14ac:dyDescent="0.25">
      <c r="A33" s="52"/>
      <c r="B33" s="1" t="s">
        <v>107</v>
      </c>
      <c r="C33" s="87"/>
      <c r="D33" s="125"/>
      <c r="E33" s="132"/>
      <c r="F33" s="126"/>
      <c r="G33" s="116"/>
      <c r="H33" s="117"/>
      <c r="I33" s="55"/>
    </row>
    <row r="34" spans="1:9" ht="45" x14ac:dyDescent="0.25">
      <c r="A34" s="52"/>
      <c r="B34" s="1" t="s">
        <v>108</v>
      </c>
      <c r="C34" s="88"/>
      <c r="D34" s="127"/>
      <c r="E34" s="133"/>
      <c r="F34" s="128"/>
      <c r="G34" s="118"/>
      <c r="H34" s="119"/>
      <c r="I34" s="55"/>
    </row>
    <row r="35" spans="1:9" ht="15.75" customHeight="1" x14ac:dyDescent="0.25">
      <c r="A35" s="52"/>
      <c r="B35" s="81" t="s">
        <v>1</v>
      </c>
      <c r="C35" s="81"/>
      <c r="D35" s="137">
        <f>SUM(D32)</f>
        <v>9</v>
      </c>
      <c r="E35" s="138"/>
      <c r="F35" s="139"/>
      <c r="G35" s="120"/>
      <c r="H35" s="121"/>
      <c r="I35" s="56"/>
    </row>
    <row r="36" spans="1:9" ht="28.5" customHeight="1" x14ac:dyDescent="0.25">
      <c r="A36" s="52" t="s">
        <v>109</v>
      </c>
      <c r="B36" s="1" t="s">
        <v>110</v>
      </c>
      <c r="C36" s="53"/>
      <c r="D36" s="123">
        <v>9</v>
      </c>
      <c r="E36" s="131"/>
      <c r="F36" s="124"/>
      <c r="G36" s="114"/>
      <c r="H36" s="115"/>
      <c r="I36" s="54"/>
    </row>
    <row r="37" spans="1:9" ht="17.25" customHeight="1" x14ac:dyDescent="0.25">
      <c r="A37" s="52"/>
      <c r="B37" s="22" t="s">
        <v>111</v>
      </c>
      <c r="C37" s="53"/>
      <c r="D37" s="125"/>
      <c r="E37" s="132"/>
      <c r="F37" s="126"/>
      <c r="G37" s="116"/>
      <c r="H37" s="117"/>
      <c r="I37" s="55"/>
    </row>
    <row r="38" spans="1:9" ht="28.5" customHeight="1" x14ac:dyDescent="0.25">
      <c r="A38" s="52"/>
      <c r="B38" s="1" t="s">
        <v>112</v>
      </c>
      <c r="C38" s="53"/>
      <c r="D38" s="125"/>
      <c r="E38" s="132"/>
      <c r="F38" s="126"/>
      <c r="G38" s="116"/>
      <c r="H38" s="117"/>
      <c r="I38" s="55"/>
    </row>
    <row r="39" spans="1:9" ht="28.5" customHeight="1" x14ac:dyDescent="0.25">
      <c r="A39" s="52"/>
      <c r="B39" s="1" t="s">
        <v>113</v>
      </c>
      <c r="C39" s="53"/>
      <c r="D39" s="125"/>
      <c r="E39" s="132"/>
      <c r="F39" s="126"/>
      <c r="G39" s="116"/>
      <c r="H39" s="117"/>
      <c r="I39" s="55"/>
    </row>
    <row r="40" spans="1:9" ht="28.5" customHeight="1" x14ac:dyDescent="0.25">
      <c r="A40" s="52"/>
      <c r="B40" s="1" t="s">
        <v>114</v>
      </c>
      <c r="C40" s="53"/>
      <c r="D40" s="125"/>
      <c r="E40" s="132"/>
      <c r="F40" s="126"/>
      <c r="G40" s="116"/>
      <c r="H40" s="117"/>
      <c r="I40" s="55"/>
    </row>
    <row r="41" spans="1:9" ht="28.5" customHeight="1" x14ac:dyDescent="0.25">
      <c r="A41" s="52"/>
      <c r="B41" s="1" t="s">
        <v>115</v>
      </c>
      <c r="C41" s="53"/>
      <c r="D41" s="125"/>
      <c r="E41" s="132"/>
      <c r="F41" s="126"/>
      <c r="G41" s="116"/>
      <c r="H41" s="117"/>
      <c r="I41" s="55"/>
    </row>
    <row r="42" spans="1:9" ht="32.25" customHeight="1" x14ac:dyDescent="0.25">
      <c r="A42" s="52"/>
      <c r="B42" s="1" t="s">
        <v>116</v>
      </c>
      <c r="C42" s="53"/>
      <c r="D42" s="125"/>
      <c r="E42" s="132"/>
      <c r="F42" s="126"/>
      <c r="G42" s="116"/>
      <c r="H42" s="117"/>
      <c r="I42" s="55"/>
    </row>
    <row r="43" spans="1:9" ht="19.5" customHeight="1" x14ac:dyDescent="0.25">
      <c r="A43" s="52"/>
      <c r="B43" s="12" t="s">
        <v>117</v>
      </c>
      <c r="C43" s="53"/>
      <c r="D43" s="125"/>
      <c r="E43" s="132"/>
      <c r="F43" s="126"/>
      <c r="G43" s="116"/>
      <c r="H43" s="117"/>
      <c r="I43" s="55"/>
    </row>
    <row r="44" spans="1:9" ht="30" x14ac:dyDescent="0.25">
      <c r="A44" s="52"/>
      <c r="B44" s="1" t="s">
        <v>118</v>
      </c>
      <c r="C44" s="53"/>
      <c r="D44" s="127"/>
      <c r="E44" s="133"/>
      <c r="F44" s="128"/>
      <c r="G44" s="118"/>
      <c r="H44" s="119"/>
      <c r="I44" s="55"/>
    </row>
    <row r="45" spans="1:9" ht="15.75" customHeight="1" x14ac:dyDescent="0.25">
      <c r="A45" s="52"/>
      <c r="B45" s="81" t="s">
        <v>1</v>
      </c>
      <c r="C45" s="81"/>
      <c r="D45" s="137">
        <f>SUM(D36)</f>
        <v>9</v>
      </c>
      <c r="E45" s="138"/>
      <c r="F45" s="139"/>
      <c r="G45" s="120"/>
      <c r="H45" s="121"/>
      <c r="I45" s="56"/>
    </row>
    <row r="46" spans="1:9" ht="29.25" customHeight="1" x14ac:dyDescent="0.25">
      <c r="A46" s="52" t="s">
        <v>119</v>
      </c>
      <c r="B46" s="1" t="s">
        <v>120</v>
      </c>
      <c r="C46" s="53">
        <v>9</v>
      </c>
      <c r="D46" s="123">
        <v>9</v>
      </c>
      <c r="E46" s="131"/>
      <c r="F46" s="124"/>
      <c r="G46" s="114"/>
      <c r="H46" s="115"/>
      <c r="I46" s="54"/>
    </row>
    <row r="47" spans="1:9" ht="29.25" customHeight="1" x14ac:dyDescent="0.25">
      <c r="A47" s="52"/>
      <c r="B47" s="1" t="s">
        <v>121</v>
      </c>
      <c r="C47" s="53"/>
      <c r="D47" s="125"/>
      <c r="E47" s="132"/>
      <c r="F47" s="126"/>
      <c r="G47" s="116"/>
      <c r="H47" s="117"/>
      <c r="I47" s="55"/>
    </row>
    <row r="48" spans="1:9" ht="29.25" customHeight="1" x14ac:dyDescent="0.25">
      <c r="A48" s="52"/>
      <c r="B48" s="1" t="s">
        <v>122</v>
      </c>
      <c r="C48" s="53"/>
      <c r="D48" s="125"/>
      <c r="E48" s="132"/>
      <c r="F48" s="126"/>
      <c r="G48" s="116"/>
      <c r="H48" s="117"/>
      <c r="I48" s="55"/>
    </row>
    <row r="49" spans="1:9" ht="29.25" customHeight="1" x14ac:dyDescent="0.25">
      <c r="A49" s="52"/>
      <c r="B49" s="1" t="s">
        <v>123</v>
      </c>
      <c r="C49" s="53"/>
      <c r="D49" s="125"/>
      <c r="E49" s="132"/>
      <c r="F49" s="126"/>
      <c r="G49" s="116"/>
      <c r="H49" s="117"/>
      <c r="I49" s="55"/>
    </row>
    <row r="50" spans="1:9" ht="29.25" customHeight="1" x14ac:dyDescent="0.25">
      <c r="A50" s="52"/>
      <c r="B50" s="1" t="s">
        <v>124</v>
      </c>
      <c r="C50" s="53"/>
      <c r="D50" s="125"/>
      <c r="E50" s="132"/>
      <c r="F50" s="126"/>
      <c r="G50" s="116"/>
      <c r="H50" s="117"/>
      <c r="I50" s="55"/>
    </row>
    <row r="51" spans="1:9" ht="33.75" customHeight="1" x14ac:dyDescent="0.25">
      <c r="A51" s="52"/>
      <c r="B51" s="1" t="s">
        <v>125</v>
      </c>
      <c r="C51" s="53"/>
      <c r="D51" s="125"/>
      <c r="E51" s="132"/>
      <c r="F51" s="126"/>
      <c r="G51" s="116"/>
      <c r="H51" s="117"/>
      <c r="I51" s="55"/>
    </row>
    <row r="52" spans="1:9" ht="59.25" customHeight="1" x14ac:dyDescent="0.25">
      <c r="A52" s="52"/>
      <c r="B52" s="1" t="s">
        <v>126</v>
      </c>
      <c r="C52" s="53"/>
      <c r="D52" s="125"/>
      <c r="E52" s="132"/>
      <c r="F52" s="126"/>
      <c r="G52" s="116"/>
      <c r="H52" s="117"/>
      <c r="I52" s="55"/>
    </row>
    <row r="53" spans="1:9" ht="60.75" customHeight="1" x14ac:dyDescent="0.25">
      <c r="A53" s="52"/>
      <c r="B53" s="1" t="s">
        <v>127</v>
      </c>
      <c r="C53" s="53"/>
      <c r="D53" s="125"/>
      <c r="E53" s="132"/>
      <c r="F53" s="126"/>
      <c r="G53" s="116"/>
      <c r="H53" s="117"/>
      <c r="I53" s="55"/>
    </row>
    <row r="54" spans="1:9" ht="12.75" customHeight="1" x14ac:dyDescent="0.25">
      <c r="A54" s="52"/>
      <c r="B54" s="12" t="s">
        <v>128</v>
      </c>
      <c r="C54" s="53"/>
      <c r="D54" s="125"/>
      <c r="E54" s="132"/>
      <c r="F54" s="126"/>
      <c r="G54" s="116"/>
      <c r="H54" s="117"/>
      <c r="I54" s="55"/>
    </row>
    <row r="55" spans="1:9" ht="16.5" customHeight="1" x14ac:dyDescent="0.25">
      <c r="A55" s="52"/>
      <c r="B55" s="1" t="s">
        <v>129</v>
      </c>
      <c r="C55" s="53"/>
      <c r="D55" s="127"/>
      <c r="E55" s="133"/>
      <c r="F55" s="128"/>
      <c r="G55" s="118"/>
      <c r="H55" s="119"/>
      <c r="I55" s="55"/>
    </row>
    <row r="56" spans="1:9" ht="18.75" customHeight="1" x14ac:dyDescent="0.25">
      <c r="A56" s="52"/>
      <c r="B56" s="81" t="s">
        <v>1</v>
      </c>
      <c r="C56" s="81"/>
      <c r="D56" s="137">
        <f>SUM(D46)</f>
        <v>9</v>
      </c>
      <c r="E56" s="138"/>
      <c r="F56" s="139"/>
      <c r="G56" s="120"/>
      <c r="H56" s="121"/>
      <c r="I56" s="56"/>
    </row>
    <row r="57" spans="1:9" ht="27" customHeight="1" x14ac:dyDescent="0.25">
      <c r="A57" s="52" t="s">
        <v>130</v>
      </c>
      <c r="B57" s="1" t="s">
        <v>131</v>
      </c>
      <c r="C57" s="53">
        <v>9</v>
      </c>
      <c r="D57" s="140">
        <v>9</v>
      </c>
      <c r="E57" s="141"/>
      <c r="F57" s="142"/>
      <c r="G57" s="114"/>
      <c r="H57" s="115"/>
      <c r="I57" s="54"/>
    </row>
    <row r="58" spans="1:9" ht="30" customHeight="1" x14ac:dyDescent="0.25">
      <c r="A58" s="52"/>
      <c r="B58" s="1" t="s">
        <v>132</v>
      </c>
      <c r="C58" s="53"/>
      <c r="D58" s="143"/>
      <c r="E58" s="144"/>
      <c r="F58" s="145"/>
      <c r="G58" s="118"/>
      <c r="H58" s="119"/>
      <c r="I58" s="55"/>
    </row>
    <row r="59" spans="1:9" ht="15.75" x14ac:dyDescent="0.25">
      <c r="A59" s="52"/>
      <c r="B59" s="81" t="s">
        <v>1</v>
      </c>
      <c r="C59" s="81"/>
      <c r="D59" s="137">
        <f>SUM(D57)</f>
        <v>9</v>
      </c>
      <c r="E59" s="138"/>
      <c r="F59" s="139"/>
      <c r="G59" s="120"/>
      <c r="H59" s="121"/>
      <c r="I59" s="56"/>
    </row>
    <row r="60" spans="1:9" x14ac:dyDescent="0.25">
      <c r="A60" s="52" t="s">
        <v>133</v>
      </c>
      <c r="B60" s="1" t="s">
        <v>134</v>
      </c>
      <c r="C60" s="53">
        <v>9</v>
      </c>
      <c r="D60" s="140">
        <v>9</v>
      </c>
      <c r="E60" s="141"/>
      <c r="F60" s="142"/>
      <c r="G60" s="114"/>
      <c r="H60" s="115"/>
      <c r="I60" s="54"/>
    </row>
    <row r="61" spans="1:9" ht="28.5" customHeight="1" x14ac:dyDescent="0.25">
      <c r="A61" s="52"/>
      <c r="B61" s="1" t="s">
        <v>135</v>
      </c>
      <c r="C61" s="53"/>
      <c r="D61" s="146"/>
      <c r="E61" s="147"/>
      <c r="F61" s="148"/>
      <c r="G61" s="116"/>
      <c r="H61" s="117"/>
      <c r="I61" s="55"/>
    </row>
    <row r="62" spans="1:9" x14ac:dyDescent="0.25">
      <c r="A62" s="52"/>
      <c r="B62" s="1" t="s">
        <v>136</v>
      </c>
      <c r="C62" s="53"/>
      <c r="D62" s="146"/>
      <c r="E62" s="147"/>
      <c r="F62" s="148"/>
      <c r="G62" s="116"/>
      <c r="H62" s="117"/>
      <c r="I62" s="55"/>
    </row>
    <row r="63" spans="1:9" x14ac:dyDescent="0.25">
      <c r="A63" s="52"/>
      <c r="B63" s="1" t="s">
        <v>137</v>
      </c>
      <c r="C63" s="53"/>
      <c r="D63" s="146"/>
      <c r="E63" s="147"/>
      <c r="F63" s="148"/>
      <c r="G63" s="116"/>
      <c r="H63" s="117"/>
      <c r="I63" s="55"/>
    </row>
    <row r="64" spans="1:9" ht="30" x14ac:dyDescent="0.25">
      <c r="A64" s="52"/>
      <c r="B64" s="1" t="s">
        <v>138</v>
      </c>
      <c r="C64" s="53"/>
      <c r="D64" s="146"/>
      <c r="E64" s="147"/>
      <c r="F64" s="148"/>
      <c r="G64" s="116"/>
      <c r="H64" s="117"/>
      <c r="I64" s="55"/>
    </row>
    <row r="65" spans="1:9" ht="30" x14ac:dyDescent="0.25">
      <c r="A65" s="52"/>
      <c r="B65" s="1" t="s">
        <v>139</v>
      </c>
      <c r="C65" s="53"/>
      <c r="D65" s="146"/>
      <c r="E65" s="147"/>
      <c r="F65" s="148"/>
      <c r="G65" s="116"/>
      <c r="H65" s="117"/>
      <c r="I65" s="55"/>
    </row>
    <row r="66" spans="1:9" ht="30.75" customHeight="1" x14ac:dyDescent="0.25">
      <c r="A66" s="52"/>
      <c r="B66" s="1" t="s">
        <v>140</v>
      </c>
      <c r="C66" s="53"/>
      <c r="D66" s="143"/>
      <c r="E66" s="144"/>
      <c r="F66" s="145"/>
      <c r="G66" s="118"/>
      <c r="H66" s="119"/>
      <c r="I66" s="55"/>
    </row>
    <row r="67" spans="1:9" ht="15.75" x14ac:dyDescent="0.25">
      <c r="A67" s="52"/>
      <c r="B67" s="81" t="s">
        <v>1</v>
      </c>
      <c r="C67" s="81"/>
      <c r="D67" s="137">
        <f>SUM(D60)</f>
        <v>9</v>
      </c>
      <c r="E67" s="138"/>
      <c r="F67" s="139"/>
      <c r="G67" s="120"/>
      <c r="H67" s="121"/>
      <c r="I67" s="56"/>
    </row>
    <row r="68" spans="1:9" x14ac:dyDescent="0.25">
      <c r="A68" s="52" t="s">
        <v>141</v>
      </c>
      <c r="B68" s="1" t="s">
        <v>142</v>
      </c>
      <c r="C68" s="82">
        <v>9</v>
      </c>
      <c r="D68" s="140">
        <v>9</v>
      </c>
      <c r="E68" s="141"/>
      <c r="F68" s="142"/>
      <c r="G68" s="114"/>
      <c r="H68" s="115"/>
      <c r="I68" s="85"/>
    </row>
    <row r="69" spans="1:9" x14ac:dyDescent="0.25">
      <c r="A69" s="52"/>
      <c r="B69" s="1" t="s">
        <v>143</v>
      </c>
      <c r="C69" s="83"/>
      <c r="D69" s="146"/>
      <c r="E69" s="147"/>
      <c r="F69" s="148"/>
      <c r="G69" s="116"/>
      <c r="H69" s="117"/>
      <c r="I69" s="85"/>
    </row>
    <row r="70" spans="1:9" x14ac:dyDescent="0.25">
      <c r="A70" s="52"/>
      <c r="B70" s="1" t="s">
        <v>144</v>
      </c>
      <c r="C70" s="83"/>
      <c r="D70" s="146"/>
      <c r="E70" s="147"/>
      <c r="F70" s="148"/>
      <c r="G70" s="116"/>
      <c r="H70" s="117"/>
      <c r="I70" s="85"/>
    </row>
    <row r="71" spans="1:9" x14ac:dyDescent="0.25">
      <c r="A71" s="52"/>
      <c r="B71" s="1" t="s">
        <v>145</v>
      </c>
      <c r="C71" s="83"/>
      <c r="D71" s="146"/>
      <c r="E71" s="147"/>
      <c r="F71" s="148"/>
      <c r="G71" s="116"/>
      <c r="H71" s="117"/>
      <c r="I71" s="85"/>
    </row>
    <row r="72" spans="1:9" x14ac:dyDescent="0.25">
      <c r="A72" s="52"/>
      <c r="B72" s="1" t="s">
        <v>146</v>
      </c>
      <c r="C72" s="83"/>
      <c r="D72" s="146"/>
      <c r="E72" s="147"/>
      <c r="F72" s="148"/>
      <c r="G72" s="116"/>
      <c r="H72" s="117"/>
      <c r="I72" s="85"/>
    </row>
    <row r="73" spans="1:9" x14ac:dyDescent="0.25">
      <c r="A73" s="52"/>
      <c r="B73" s="1" t="s">
        <v>147</v>
      </c>
      <c r="C73" s="83"/>
      <c r="D73" s="146"/>
      <c r="E73" s="147"/>
      <c r="F73" s="148"/>
      <c r="G73" s="116"/>
      <c r="H73" s="117"/>
      <c r="I73" s="85"/>
    </row>
    <row r="74" spans="1:9" x14ac:dyDescent="0.25">
      <c r="A74" s="52"/>
      <c r="B74" s="1" t="s">
        <v>148</v>
      </c>
      <c r="C74" s="84"/>
      <c r="D74" s="143"/>
      <c r="E74" s="144"/>
      <c r="F74" s="145"/>
      <c r="G74" s="118"/>
      <c r="H74" s="119"/>
      <c r="I74" s="85"/>
    </row>
    <row r="75" spans="1:9" ht="15.75" x14ac:dyDescent="0.25">
      <c r="A75" s="52"/>
      <c r="B75" s="81" t="s">
        <v>1</v>
      </c>
      <c r="C75" s="81"/>
      <c r="D75" s="137">
        <f>SUM(D68)</f>
        <v>9</v>
      </c>
      <c r="E75" s="138"/>
      <c r="F75" s="139"/>
      <c r="G75" s="120"/>
      <c r="H75" s="121"/>
      <c r="I75" s="85"/>
    </row>
    <row r="76" spans="1:9" ht="28.5" customHeight="1" x14ac:dyDescent="0.25">
      <c r="A76" s="57" t="s">
        <v>149</v>
      </c>
      <c r="B76" s="1" t="s">
        <v>150</v>
      </c>
      <c r="C76" s="61">
        <v>8</v>
      </c>
      <c r="D76" s="123">
        <v>8</v>
      </c>
      <c r="E76" s="131"/>
      <c r="F76" s="124"/>
      <c r="G76" s="123"/>
      <c r="H76" s="124"/>
      <c r="I76" s="54"/>
    </row>
    <row r="77" spans="1:9" ht="17.25" customHeight="1" x14ac:dyDescent="0.25">
      <c r="A77" s="57"/>
      <c r="B77" s="1" t="s">
        <v>151</v>
      </c>
      <c r="C77" s="61"/>
      <c r="D77" s="125"/>
      <c r="E77" s="132"/>
      <c r="F77" s="126"/>
      <c r="G77" s="125"/>
      <c r="H77" s="126"/>
      <c r="I77" s="55"/>
    </row>
    <row r="78" spans="1:9" x14ac:dyDescent="0.25">
      <c r="A78" s="57"/>
      <c r="B78" s="1" t="s">
        <v>152</v>
      </c>
      <c r="C78" s="61"/>
      <c r="D78" s="125"/>
      <c r="E78" s="132"/>
      <c r="F78" s="126"/>
      <c r="G78" s="125"/>
      <c r="H78" s="126"/>
      <c r="I78" s="55"/>
    </row>
    <row r="79" spans="1:9" x14ac:dyDescent="0.25">
      <c r="A79" s="57"/>
      <c r="B79" s="1" t="s">
        <v>153</v>
      </c>
      <c r="C79" s="61"/>
      <c r="D79" s="125"/>
      <c r="E79" s="132"/>
      <c r="F79" s="126"/>
      <c r="G79" s="125"/>
      <c r="H79" s="126"/>
      <c r="I79" s="55"/>
    </row>
    <row r="80" spans="1:9" ht="27.75" customHeight="1" x14ac:dyDescent="0.25">
      <c r="A80" s="57"/>
      <c r="B80" s="1" t="s">
        <v>154</v>
      </c>
      <c r="C80" s="61"/>
      <c r="D80" s="125"/>
      <c r="E80" s="132"/>
      <c r="F80" s="126"/>
      <c r="G80" s="125"/>
      <c r="H80" s="126"/>
      <c r="I80" s="55"/>
    </row>
    <row r="81" spans="1:9" ht="31.5" customHeight="1" x14ac:dyDescent="0.25">
      <c r="A81" s="57"/>
      <c r="B81" s="1" t="s">
        <v>155</v>
      </c>
      <c r="C81" s="61"/>
      <c r="D81" s="125"/>
      <c r="E81" s="132"/>
      <c r="F81" s="126"/>
      <c r="G81" s="125"/>
      <c r="H81" s="126"/>
      <c r="I81" s="55"/>
    </row>
    <row r="82" spans="1:9" x14ac:dyDescent="0.25">
      <c r="A82" s="57"/>
      <c r="B82" s="1" t="s">
        <v>156</v>
      </c>
      <c r="C82" s="61"/>
      <c r="D82" s="125"/>
      <c r="E82" s="132"/>
      <c r="F82" s="126"/>
      <c r="G82" s="125"/>
      <c r="H82" s="126"/>
      <c r="I82" s="55"/>
    </row>
    <row r="83" spans="1:9" ht="30" x14ac:dyDescent="0.25">
      <c r="A83" s="57"/>
      <c r="B83" s="1" t="s">
        <v>157</v>
      </c>
      <c r="C83" s="61"/>
      <c r="D83" s="125"/>
      <c r="E83" s="132"/>
      <c r="F83" s="126"/>
      <c r="G83" s="125"/>
      <c r="H83" s="126"/>
      <c r="I83" s="55"/>
    </row>
    <row r="84" spans="1:9" ht="45" x14ac:dyDescent="0.25">
      <c r="A84" s="57"/>
      <c r="B84" s="1" t="s">
        <v>158</v>
      </c>
      <c r="C84" s="61"/>
      <c r="D84" s="125"/>
      <c r="E84" s="132"/>
      <c r="F84" s="126"/>
      <c r="G84" s="125"/>
      <c r="H84" s="126"/>
      <c r="I84" s="55"/>
    </row>
    <row r="85" spans="1:9" x14ac:dyDescent="0.25">
      <c r="A85" s="57"/>
      <c r="B85" s="1" t="s">
        <v>159</v>
      </c>
      <c r="C85" s="61"/>
      <c r="D85" s="127"/>
      <c r="E85" s="133"/>
      <c r="F85" s="128"/>
      <c r="G85" s="127"/>
      <c r="H85" s="128"/>
      <c r="I85" s="55"/>
    </row>
    <row r="86" spans="1:9" ht="15.75" x14ac:dyDescent="0.25">
      <c r="A86" s="57"/>
      <c r="B86" s="81" t="s">
        <v>1</v>
      </c>
      <c r="C86" s="81"/>
      <c r="D86" s="137">
        <f>SUM(D76)</f>
        <v>8</v>
      </c>
      <c r="E86" s="138"/>
      <c r="F86" s="139"/>
      <c r="G86" s="151"/>
      <c r="H86" s="152"/>
      <c r="I86" s="56"/>
    </row>
    <row r="87" spans="1:9" ht="18.75" x14ac:dyDescent="0.3">
      <c r="A87" s="72" t="s">
        <v>45</v>
      </c>
      <c r="B87" s="72"/>
      <c r="C87" s="29">
        <v>80</v>
      </c>
      <c r="D87" s="73">
        <f>SUM(D86,D75,D67,D59,D56,D45,D31,D25,D35)</f>
        <v>80</v>
      </c>
      <c r="E87" s="73"/>
      <c r="F87" s="73"/>
      <c r="G87" s="74"/>
      <c r="H87" s="75"/>
      <c r="I87" s="76"/>
    </row>
    <row r="88" spans="1:9" ht="18.75" x14ac:dyDescent="0.25">
      <c r="A88" s="77"/>
      <c r="B88" s="78"/>
      <c r="C88" s="78"/>
      <c r="D88" s="78"/>
      <c r="E88" s="78"/>
      <c r="F88" s="78"/>
      <c r="G88" s="78"/>
      <c r="H88" s="78"/>
      <c r="I88" s="79"/>
    </row>
    <row r="89" spans="1:9" ht="32.25" customHeight="1" x14ac:dyDescent="0.25">
      <c r="A89" s="80" t="s">
        <v>40</v>
      </c>
      <c r="B89" s="80"/>
      <c r="C89" s="80" t="s">
        <v>190</v>
      </c>
      <c r="D89" s="80"/>
      <c r="E89" s="80"/>
      <c r="F89" s="80"/>
      <c r="G89" s="80"/>
      <c r="H89" s="80"/>
      <c r="I89" s="80"/>
    </row>
    <row r="90" spans="1:9" ht="27.75" customHeight="1" x14ac:dyDescent="0.25">
      <c r="A90" s="67" t="s">
        <v>41</v>
      </c>
      <c r="B90" s="67" t="s">
        <v>42</v>
      </c>
      <c r="C90" s="68" t="s">
        <v>216</v>
      </c>
      <c r="D90" s="99" t="s">
        <v>0</v>
      </c>
      <c r="E90" s="122"/>
      <c r="F90" s="100"/>
      <c r="G90" s="101" t="s">
        <v>58</v>
      </c>
      <c r="H90" s="102"/>
      <c r="I90" s="63" t="s">
        <v>217</v>
      </c>
    </row>
    <row r="91" spans="1:9" ht="36" customHeight="1" x14ac:dyDescent="0.25">
      <c r="A91" s="67"/>
      <c r="B91" s="67"/>
      <c r="C91" s="68"/>
      <c r="D91" s="63" t="s">
        <v>50</v>
      </c>
      <c r="E91" s="63"/>
      <c r="F91" s="63"/>
      <c r="G91" s="149" t="s">
        <v>50</v>
      </c>
      <c r="H91" s="150"/>
      <c r="I91" s="63"/>
    </row>
    <row r="92" spans="1:9" ht="24" customHeight="1" x14ac:dyDescent="0.25">
      <c r="A92" s="64" t="s">
        <v>65</v>
      </c>
      <c r="B92" s="65"/>
      <c r="C92" s="65"/>
      <c r="D92" s="65"/>
      <c r="E92" s="65"/>
      <c r="F92" s="65"/>
      <c r="G92" s="65"/>
      <c r="H92" s="65"/>
      <c r="I92" s="66"/>
    </row>
    <row r="93" spans="1:9" ht="15.75" customHeight="1" x14ac:dyDescent="0.25">
      <c r="A93" s="58" t="s">
        <v>77</v>
      </c>
      <c r="B93" s="59"/>
      <c r="C93" s="59"/>
      <c r="D93" s="59"/>
      <c r="E93" s="59"/>
      <c r="F93" s="59"/>
      <c r="G93" s="59"/>
      <c r="H93" s="59"/>
      <c r="I93" s="60"/>
    </row>
    <row r="94" spans="1:9" ht="30" x14ac:dyDescent="0.25">
      <c r="A94" s="57" t="s">
        <v>61</v>
      </c>
      <c r="B94" s="1" t="s">
        <v>8</v>
      </c>
      <c r="C94" s="61">
        <v>2</v>
      </c>
      <c r="D94" s="123">
        <v>2</v>
      </c>
      <c r="E94" s="131"/>
      <c r="F94" s="124"/>
      <c r="G94" s="114"/>
      <c r="H94" s="115"/>
      <c r="I94" s="54"/>
    </row>
    <row r="95" spans="1:9" ht="30" x14ac:dyDescent="0.25">
      <c r="A95" s="57"/>
      <c r="B95" s="1" t="s">
        <v>9</v>
      </c>
      <c r="C95" s="61"/>
      <c r="D95" s="125"/>
      <c r="E95" s="132"/>
      <c r="F95" s="126"/>
      <c r="G95" s="116"/>
      <c r="H95" s="117"/>
      <c r="I95" s="55"/>
    </row>
    <row r="96" spans="1:9" ht="45" x14ac:dyDescent="0.25">
      <c r="A96" s="57"/>
      <c r="B96" s="1" t="s">
        <v>10</v>
      </c>
      <c r="C96" s="61"/>
      <c r="D96" s="125"/>
      <c r="E96" s="132"/>
      <c r="F96" s="126"/>
      <c r="G96" s="116"/>
      <c r="H96" s="117"/>
      <c r="I96" s="55"/>
    </row>
    <row r="97" spans="1:9" ht="18.75" customHeight="1" x14ac:dyDescent="0.25">
      <c r="A97" s="57"/>
      <c r="B97" s="1" t="s">
        <v>11</v>
      </c>
      <c r="C97" s="61"/>
      <c r="D97" s="125"/>
      <c r="E97" s="132"/>
      <c r="F97" s="126"/>
      <c r="G97" s="116"/>
      <c r="H97" s="117"/>
      <c r="I97" s="55"/>
    </row>
    <row r="98" spans="1:9" ht="30" x14ac:dyDescent="0.25">
      <c r="A98" s="57"/>
      <c r="B98" s="1" t="s">
        <v>12</v>
      </c>
      <c r="C98" s="61"/>
      <c r="D98" s="125"/>
      <c r="E98" s="132"/>
      <c r="F98" s="126"/>
      <c r="G98" s="116"/>
      <c r="H98" s="117"/>
      <c r="I98" s="55"/>
    </row>
    <row r="99" spans="1:9" ht="30" x14ac:dyDescent="0.25">
      <c r="A99" s="57"/>
      <c r="B99" s="1" t="s">
        <v>13</v>
      </c>
      <c r="C99" s="61"/>
      <c r="D99" s="125"/>
      <c r="E99" s="132"/>
      <c r="F99" s="126"/>
      <c r="G99" s="116"/>
      <c r="H99" s="117"/>
      <c r="I99" s="55"/>
    </row>
    <row r="100" spans="1:9" ht="30" x14ac:dyDescent="0.25">
      <c r="A100" s="57"/>
      <c r="B100" s="1" t="s">
        <v>14</v>
      </c>
      <c r="C100" s="61"/>
      <c r="D100" s="125"/>
      <c r="E100" s="132"/>
      <c r="F100" s="126"/>
      <c r="G100" s="116"/>
      <c r="H100" s="117"/>
      <c r="I100" s="55"/>
    </row>
    <row r="101" spans="1:9" ht="30" x14ac:dyDescent="0.25">
      <c r="A101" s="57"/>
      <c r="B101" s="1" t="s">
        <v>15</v>
      </c>
      <c r="C101" s="61"/>
      <c r="D101" s="127"/>
      <c r="E101" s="133"/>
      <c r="F101" s="128"/>
      <c r="G101" s="118"/>
      <c r="H101" s="119"/>
      <c r="I101" s="55"/>
    </row>
    <row r="102" spans="1:9" ht="20.25" customHeight="1" x14ac:dyDescent="0.25">
      <c r="A102" s="57"/>
      <c r="B102" s="81" t="s">
        <v>1</v>
      </c>
      <c r="C102" s="81"/>
      <c r="D102" s="134">
        <f>SUM(D94:D101)</f>
        <v>2</v>
      </c>
      <c r="E102" s="135"/>
      <c r="F102" s="136"/>
      <c r="G102" s="120"/>
      <c r="H102" s="121"/>
      <c r="I102" s="56"/>
    </row>
    <row r="103" spans="1:9" ht="30" x14ac:dyDescent="0.25">
      <c r="A103" s="57" t="s">
        <v>62</v>
      </c>
      <c r="B103" s="1" t="s">
        <v>33</v>
      </c>
      <c r="C103" s="61">
        <v>2</v>
      </c>
      <c r="D103" s="123">
        <v>2</v>
      </c>
      <c r="E103" s="131"/>
      <c r="F103" s="124"/>
      <c r="G103" s="114"/>
      <c r="H103" s="115"/>
      <c r="I103" s="54"/>
    </row>
    <row r="104" spans="1:9" ht="30" x14ac:dyDescent="0.25">
      <c r="A104" s="57"/>
      <c r="B104" s="1" t="s">
        <v>34</v>
      </c>
      <c r="C104" s="61"/>
      <c r="D104" s="125"/>
      <c r="E104" s="132"/>
      <c r="F104" s="126"/>
      <c r="G104" s="116"/>
      <c r="H104" s="117"/>
      <c r="I104" s="55"/>
    </row>
    <row r="105" spans="1:9" ht="45" x14ac:dyDescent="0.25">
      <c r="A105" s="57"/>
      <c r="B105" s="1" t="s">
        <v>35</v>
      </c>
      <c r="C105" s="61"/>
      <c r="D105" s="125"/>
      <c r="E105" s="132"/>
      <c r="F105" s="126"/>
      <c r="G105" s="116"/>
      <c r="H105" s="117"/>
      <c r="I105" s="55"/>
    </row>
    <row r="106" spans="1:9" x14ac:dyDescent="0.25">
      <c r="A106" s="57"/>
      <c r="B106" s="1" t="s">
        <v>36</v>
      </c>
      <c r="C106" s="61"/>
      <c r="D106" s="125"/>
      <c r="E106" s="132"/>
      <c r="F106" s="126"/>
      <c r="G106" s="116"/>
      <c r="H106" s="117"/>
      <c r="I106" s="55"/>
    </row>
    <row r="107" spans="1:9" x14ac:dyDescent="0.25">
      <c r="A107" s="57"/>
      <c r="B107" s="1" t="s">
        <v>37</v>
      </c>
      <c r="C107" s="61"/>
      <c r="D107" s="125"/>
      <c r="E107" s="132"/>
      <c r="F107" s="126"/>
      <c r="G107" s="116"/>
      <c r="H107" s="117"/>
      <c r="I107" s="55"/>
    </row>
    <row r="108" spans="1:9" ht="30" x14ac:dyDescent="0.25">
      <c r="A108" s="57"/>
      <c r="B108" s="1" t="s">
        <v>13</v>
      </c>
      <c r="C108" s="61"/>
      <c r="D108" s="125"/>
      <c r="E108" s="132"/>
      <c r="F108" s="126"/>
      <c r="G108" s="116"/>
      <c r="H108" s="117"/>
      <c r="I108" s="55"/>
    </row>
    <row r="109" spans="1:9" ht="30" x14ac:dyDescent="0.25">
      <c r="A109" s="57"/>
      <c r="B109" s="1" t="s">
        <v>38</v>
      </c>
      <c r="C109" s="61"/>
      <c r="D109" s="125"/>
      <c r="E109" s="132"/>
      <c r="F109" s="126"/>
      <c r="G109" s="116"/>
      <c r="H109" s="117"/>
      <c r="I109" s="55"/>
    </row>
    <row r="110" spans="1:9" ht="30" x14ac:dyDescent="0.25">
      <c r="A110" s="57"/>
      <c r="B110" s="1" t="s">
        <v>39</v>
      </c>
      <c r="C110" s="61"/>
      <c r="D110" s="127"/>
      <c r="E110" s="133"/>
      <c r="F110" s="128"/>
      <c r="G110" s="118"/>
      <c r="H110" s="119"/>
      <c r="I110" s="55"/>
    </row>
    <row r="111" spans="1:9" ht="15.75" x14ac:dyDescent="0.25">
      <c r="A111" s="57"/>
      <c r="B111" s="81" t="s">
        <v>1</v>
      </c>
      <c r="C111" s="81"/>
      <c r="D111" s="134">
        <f>SUM(D103:D110)</f>
        <v>2</v>
      </c>
      <c r="E111" s="135"/>
      <c r="F111" s="136"/>
      <c r="G111" s="120"/>
      <c r="H111" s="121"/>
      <c r="I111" s="56"/>
    </row>
    <row r="112" spans="1:9" ht="15.75" x14ac:dyDescent="0.25">
      <c r="A112" s="62" t="s">
        <v>66</v>
      </c>
      <c r="B112" s="62"/>
      <c r="C112" s="23">
        <v>4</v>
      </c>
      <c r="D112" s="134">
        <f>SUM(D102, D111)</f>
        <v>4</v>
      </c>
      <c r="E112" s="135"/>
      <c r="F112" s="136"/>
      <c r="G112" s="120"/>
      <c r="H112" s="121"/>
      <c r="I112" s="4"/>
    </row>
    <row r="113" spans="1:9" ht="15.75" customHeight="1" x14ac:dyDescent="0.25">
      <c r="A113" s="58" t="s">
        <v>166</v>
      </c>
      <c r="B113" s="59"/>
      <c r="C113" s="59"/>
      <c r="D113" s="59"/>
      <c r="E113" s="59"/>
      <c r="F113" s="59"/>
      <c r="G113" s="59"/>
      <c r="H113" s="59"/>
      <c r="I113" s="60"/>
    </row>
    <row r="114" spans="1:9" ht="23.25" customHeight="1" x14ac:dyDescent="0.25">
      <c r="A114" s="52" t="s">
        <v>167</v>
      </c>
      <c r="B114" s="1" t="s">
        <v>168</v>
      </c>
      <c r="C114" s="53">
        <v>2</v>
      </c>
      <c r="D114" s="140">
        <v>2</v>
      </c>
      <c r="E114" s="141"/>
      <c r="F114" s="142"/>
      <c r="G114" s="114"/>
      <c r="H114" s="115"/>
      <c r="I114" s="54"/>
    </row>
    <row r="115" spans="1:9" ht="15" customHeight="1" x14ac:dyDescent="0.25">
      <c r="A115" s="52"/>
      <c r="B115" s="1" t="s">
        <v>169</v>
      </c>
      <c r="C115" s="53"/>
      <c r="D115" s="146"/>
      <c r="E115" s="147"/>
      <c r="F115" s="148"/>
      <c r="G115" s="116"/>
      <c r="H115" s="117"/>
      <c r="I115" s="55"/>
    </row>
    <row r="116" spans="1:9" ht="30" x14ac:dyDescent="0.25">
      <c r="A116" s="52"/>
      <c r="B116" s="1" t="s">
        <v>170</v>
      </c>
      <c r="C116" s="53"/>
      <c r="D116" s="146"/>
      <c r="E116" s="147"/>
      <c r="F116" s="148"/>
      <c r="G116" s="116"/>
      <c r="H116" s="117"/>
      <c r="I116" s="55"/>
    </row>
    <row r="117" spans="1:9" ht="30" x14ac:dyDescent="0.25">
      <c r="A117" s="52"/>
      <c r="B117" s="1" t="s">
        <v>171</v>
      </c>
      <c r="C117" s="53"/>
      <c r="D117" s="143"/>
      <c r="E117" s="144"/>
      <c r="F117" s="145"/>
      <c r="G117" s="118"/>
      <c r="H117" s="119"/>
      <c r="I117" s="55"/>
    </row>
    <row r="118" spans="1:9" ht="15.75" x14ac:dyDescent="0.25">
      <c r="A118" s="52"/>
      <c r="B118" s="81" t="s">
        <v>1</v>
      </c>
      <c r="C118" s="81"/>
      <c r="D118" s="137">
        <f>SUM(D114:D117)</f>
        <v>2</v>
      </c>
      <c r="E118" s="138"/>
      <c r="F118" s="139"/>
      <c r="G118" s="120"/>
      <c r="H118" s="121"/>
      <c r="I118" s="56"/>
    </row>
    <row r="119" spans="1:9" x14ac:dyDescent="0.25">
      <c r="A119" s="57" t="s">
        <v>172</v>
      </c>
      <c r="B119" s="27" t="s">
        <v>173</v>
      </c>
      <c r="C119" s="61">
        <v>2</v>
      </c>
      <c r="D119" s="123">
        <v>2</v>
      </c>
      <c r="E119" s="131"/>
      <c r="F119" s="124"/>
      <c r="G119" s="114"/>
      <c r="H119" s="115"/>
      <c r="I119" s="54"/>
    </row>
    <row r="120" spans="1:9" x14ac:dyDescent="0.25">
      <c r="A120" s="57"/>
      <c r="B120" s="27" t="s">
        <v>174</v>
      </c>
      <c r="C120" s="61"/>
      <c r="D120" s="125"/>
      <c r="E120" s="132"/>
      <c r="F120" s="126"/>
      <c r="G120" s="116"/>
      <c r="H120" s="117"/>
      <c r="I120" s="55"/>
    </row>
    <row r="121" spans="1:9" x14ac:dyDescent="0.25">
      <c r="A121" s="57"/>
      <c r="B121" s="27" t="s">
        <v>175</v>
      </c>
      <c r="C121" s="61"/>
      <c r="D121" s="125"/>
      <c r="E121" s="132"/>
      <c r="F121" s="126"/>
      <c r="G121" s="116"/>
      <c r="H121" s="117"/>
      <c r="I121" s="55"/>
    </row>
    <row r="122" spans="1:9" x14ac:dyDescent="0.25">
      <c r="A122" s="57"/>
      <c r="B122" s="27" t="s">
        <v>176</v>
      </c>
      <c r="C122" s="61"/>
      <c r="D122" s="125"/>
      <c r="E122" s="132"/>
      <c r="F122" s="126"/>
      <c r="G122" s="116"/>
      <c r="H122" s="117"/>
      <c r="I122" s="55"/>
    </row>
    <row r="123" spans="1:9" ht="30" x14ac:dyDescent="0.25">
      <c r="A123" s="57"/>
      <c r="B123" s="27" t="s">
        <v>177</v>
      </c>
      <c r="C123" s="61"/>
      <c r="D123" s="127"/>
      <c r="E123" s="133"/>
      <c r="F123" s="128"/>
      <c r="G123" s="118"/>
      <c r="H123" s="119"/>
      <c r="I123" s="55"/>
    </row>
    <row r="124" spans="1:9" ht="18.75" customHeight="1" x14ac:dyDescent="0.25">
      <c r="A124" s="57"/>
      <c r="B124" s="81" t="s">
        <v>1</v>
      </c>
      <c r="C124" s="81"/>
      <c r="D124" s="134">
        <f>SUM(D119:D123)</f>
        <v>2</v>
      </c>
      <c r="E124" s="135"/>
      <c r="F124" s="136"/>
      <c r="G124" s="120"/>
      <c r="H124" s="121"/>
      <c r="I124" s="56"/>
    </row>
    <row r="125" spans="1:9" ht="15.75" x14ac:dyDescent="0.25">
      <c r="A125" s="62" t="s">
        <v>178</v>
      </c>
      <c r="B125" s="62"/>
      <c r="C125" s="23">
        <v>4</v>
      </c>
      <c r="D125" s="134">
        <f xml:space="preserve"> SUM(D124,D118)</f>
        <v>4</v>
      </c>
      <c r="E125" s="135"/>
      <c r="F125" s="136"/>
      <c r="G125" s="120"/>
      <c r="H125" s="121"/>
      <c r="I125" s="4"/>
    </row>
    <row r="126" spans="1:9" ht="15.75" customHeight="1" x14ac:dyDescent="0.25">
      <c r="A126" s="58" t="s">
        <v>179</v>
      </c>
      <c r="B126" s="59"/>
      <c r="C126" s="59"/>
      <c r="D126" s="59"/>
      <c r="E126" s="59"/>
      <c r="F126" s="59"/>
      <c r="G126" s="59"/>
      <c r="H126" s="59"/>
      <c r="I126" s="60"/>
    </row>
    <row r="127" spans="1:9" ht="18" customHeight="1" x14ac:dyDescent="0.25">
      <c r="A127" s="111" t="s">
        <v>180</v>
      </c>
      <c r="B127" s="1" t="s">
        <v>181</v>
      </c>
      <c r="C127" s="53">
        <v>2</v>
      </c>
      <c r="D127" s="123">
        <v>2</v>
      </c>
      <c r="E127" s="131"/>
      <c r="F127" s="124"/>
      <c r="G127" s="123"/>
      <c r="H127" s="124"/>
      <c r="I127" s="55"/>
    </row>
    <row r="128" spans="1:9" ht="30" x14ac:dyDescent="0.25">
      <c r="A128" s="112"/>
      <c r="B128" s="1" t="s">
        <v>182</v>
      </c>
      <c r="C128" s="53"/>
      <c r="D128" s="125"/>
      <c r="E128" s="132"/>
      <c r="F128" s="126"/>
      <c r="G128" s="125"/>
      <c r="H128" s="126"/>
      <c r="I128" s="55"/>
    </row>
    <row r="129" spans="1:9" ht="28.5" customHeight="1" x14ac:dyDescent="0.25">
      <c r="A129" s="112"/>
      <c r="B129" s="1" t="s">
        <v>183</v>
      </c>
      <c r="C129" s="53"/>
      <c r="D129" s="125"/>
      <c r="E129" s="132"/>
      <c r="F129" s="126"/>
      <c r="G129" s="125"/>
      <c r="H129" s="126"/>
      <c r="I129" s="55"/>
    </row>
    <row r="130" spans="1:9" ht="30" x14ac:dyDescent="0.25">
      <c r="A130" s="112"/>
      <c r="B130" s="1" t="s">
        <v>184</v>
      </c>
      <c r="C130" s="53"/>
      <c r="D130" s="125"/>
      <c r="E130" s="132"/>
      <c r="F130" s="126"/>
      <c r="G130" s="125"/>
      <c r="H130" s="126"/>
      <c r="I130" s="55"/>
    </row>
    <row r="131" spans="1:9" x14ac:dyDescent="0.25">
      <c r="A131" s="112"/>
      <c r="B131" s="1" t="s">
        <v>185</v>
      </c>
      <c r="C131" s="53"/>
      <c r="D131" s="125"/>
      <c r="E131" s="132"/>
      <c r="F131" s="126"/>
      <c r="G131" s="125"/>
      <c r="H131" s="126"/>
      <c r="I131" s="55"/>
    </row>
    <row r="132" spans="1:9" ht="30" x14ac:dyDescent="0.25">
      <c r="A132" s="112"/>
      <c r="B132" s="1" t="s">
        <v>186</v>
      </c>
      <c r="C132" s="53"/>
      <c r="D132" s="125"/>
      <c r="E132" s="132"/>
      <c r="F132" s="126"/>
      <c r="G132" s="125"/>
      <c r="H132" s="126"/>
      <c r="I132" s="55"/>
    </row>
    <row r="133" spans="1:9" x14ac:dyDescent="0.25">
      <c r="A133" s="112"/>
      <c r="B133" s="1" t="s">
        <v>187</v>
      </c>
      <c r="C133" s="53"/>
      <c r="D133" s="125"/>
      <c r="E133" s="132"/>
      <c r="F133" s="126"/>
      <c r="G133" s="125"/>
      <c r="H133" s="126"/>
      <c r="I133" s="55"/>
    </row>
    <row r="134" spans="1:9" x14ac:dyDescent="0.25">
      <c r="A134" s="112"/>
      <c r="B134" s="1" t="s">
        <v>188</v>
      </c>
      <c r="C134" s="53"/>
      <c r="D134" s="127"/>
      <c r="E134" s="133"/>
      <c r="F134" s="128"/>
      <c r="G134" s="127"/>
      <c r="H134" s="128"/>
      <c r="I134" s="55"/>
    </row>
    <row r="135" spans="1:9" ht="18.75" customHeight="1" x14ac:dyDescent="0.25">
      <c r="A135" s="113"/>
      <c r="B135" s="81" t="s">
        <v>1</v>
      </c>
      <c r="C135" s="81"/>
      <c r="D135" s="137">
        <f>SUM(D127:D134)</f>
        <v>2</v>
      </c>
      <c r="E135" s="138"/>
      <c r="F135" s="139"/>
      <c r="G135" s="120"/>
      <c r="H135" s="121"/>
      <c r="I135" s="56"/>
    </row>
    <row r="136" spans="1:9" ht="15.75" x14ac:dyDescent="0.25">
      <c r="A136" s="62" t="s">
        <v>191</v>
      </c>
      <c r="B136" s="62"/>
      <c r="C136" s="23">
        <v>2</v>
      </c>
      <c r="D136" s="134">
        <v>2</v>
      </c>
      <c r="E136" s="135"/>
      <c r="F136" s="136"/>
      <c r="G136" s="120"/>
      <c r="H136" s="121"/>
      <c r="I136" s="4"/>
    </row>
    <row r="137" spans="1:9" ht="15.75" x14ac:dyDescent="0.25">
      <c r="A137" s="153" t="s">
        <v>192</v>
      </c>
      <c r="B137" s="154"/>
      <c r="C137" s="23">
        <v>10</v>
      </c>
      <c r="D137" s="134">
        <f>SUM(D112,D125,D136)</f>
        <v>10</v>
      </c>
      <c r="E137" s="135"/>
      <c r="F137" s="136"/>
      <c r="G137" s="120"/>
      <c r="H137" s="121"/>
      <c r="I137" s="4"/>
    </row>
    <row r="138" spans="1:9" ht="24" customHeight="1" x14ac:dyDescent="0.25">
      <c r="A138" s="64" t="s">
        <v>189</v>
      </c>
      <c r="B138" s="65"/>
      <c r="C138" s="65"/>
      <c r="D138" s="65"/>
      <c r="E138" s="65"/>
      <c r="F138" s="65"/>
      <c r="G138" s="65"/>
      <c r="H138" s="65"/>
      <c r="I138" s="66"/>
    </row>
    <row r="139" spans="1:9" ht="20.25" customHeight="1" x14ac:dyDescent="0.25">
      <c r="A139" s="58" t="s">
        <v>194</v>
      </c>
      <c r="B139" s="59"/>
      <c r="C139" s="59"/>
      <c r="D139" s="59"/>
      <c r="E139" s="59"/>
      <c r="F139" s="59"/>
      <c r="G139" s="59"/>
      <c r="H139" s="59"/>
      <c r="I139" s="60"/>
    </row>
    <row r="140" spans="1:9" x14ac:dyDescent="0.25">
      <c r="A140" s="57" t="s">
        <v>63</v>
      </c>
      <c r="B140" s="1" t="s">
        <v>16</v>
      </c>
      <c r="C140" s="61">
        <v>2</v>
      </c>
      <c r="D140" s="123">
        <v>2</v>
      </c>
      <c r="E140" s="131"/>
      <c r="F140" s="124"/>
      <c r="G140" s="114"/>
      <c r="H140" s="115"/>
      <c r="I140" s="54"/>
    </row>
    <row r="141" spans="1:9" x14ac:dyDescent="0.25">
      <c r="A141" s="57"/>
      <c r="B141" s="1" t="s">
        <v>17</v>
      </c>
      <c r="C141" s="61"/>
      <c r="D141" s="125"/>
      <c r="E141" s="132"/>
      <c r="F141" s="126"/>
      <c r="G141" s="116"/>
      <c r="H141" s="117"/>
      <c r="I141" s="55"/>
    </row>
    <row r="142" spans="1:9" ht="17.25" customHeight="1" x14ac:dyDescent="0.25">
      <c r="A142" s="57"/>
      <c r="B142" s="1" t="s">
        <v>18</v>
      </c>
      <c r="C142" s="61"/>
      <c r="D142" s="125"/>
      <c r="E142" s="132"/>
      <c r="F142" s="126"/>
      <c r="G142" s="116"/>
      <c r="H142" s="117"/>
      <c r="I142" s="55"/>
    </row>
    <row r="143" spans="1:9" x14ac:dyDescent="0.25">
      <c r="A143" s="57"/>
      <c r="B143" s="1" t="s">
        <v>19</v>
      </c>
      <c r="C143" s="61"/>
      <c r="D143" s="125"/>
      <c r="E143" s="132"/>
      <c r="F143" s="126"/>
      <c r="G143" s="116"/>
      <c r="H143" s="117"/>
      <c r="I143" s="55"/>
    </row>
    <row r="144" spans="1:9" x14ac:dyDescent="0.25">
      <c r="A144" s="57"/>
      <c r="B144" s="1" t="s">
        <v>20</v>
      </c>
      <c r="C144" s="61"/>
      <c r="D144" s="125"/>
      <c r="E144" s="132"/>
      <c r="F144" s="126"/>
      <c r="G144" s="116"/>
      <c r="H144" s="117"/>
      <c r="I144" s="55"/>
    </row>
    <row r="145" spans="1:9" x14ac:dyDescent="0.25">
      <c r="A145" s="57"/>
      <c r="B145" s="1" t="s">
        <v>21</v>
      </c>
      <c r="C145" s="61"/>
      <c r="D145" s="125"/>
      <c r="E145" s="132"/>
      <c r="F145" s="126"/>
      <c r="G145" s="116"/>
      <c r="H145" s="117"/>
      <c r="I145" s="55"/>
    </row>
    <row r="146" spans="1:9" ht="30" x14ac:dyDescent="0.25">
      <c r="A146" s="57"/>
      <c r="B146" s="1" t="s">
        <v>22</v>
      </c>
      <c r="C146" s="61"/>
      <c r="D146" s="125"/>
      <c r="E146" s="132"/>
      <c r="F146" s="126"/>
      <c r="G146" s="116"/>
      <c r="H146" s="117"/>
      <c r="I146" s="55"/>
    </row>
    <row r="147" spans="1:9" x14ac:dyDescent="0.25">
      <c r="A147" s="57"/>
      <c r="B147" s="1" t="s">
        <v>23</v>
      </c>
      <c r="C147" s="61"/>
      <c r="D147" s="127"/>
      <c r="E147" s="133"/>
      <c r="F147" s="128"/>
      <c r="G147" s="118"/>
      <c r="H147" s="119"/>
      <c r="I147" s="55"/>
    </row>
    <row r="148" spans="1:9" ht="15.75" x14ac:dyDescent="0.25">
      <c r="A148" s="57"/>
      <c r="B148" s="81" t="s">
        <v>1</v>
      </c>
      <c r="C148" s="81"/>
      <c r="D148" s="134">
        <f>SUM(D140:D147)</f>
        <v>2</v>
      </c>
      <c r="E148" s="135"/>
      <c r="F148" s="136"/>
      <c r="G148" s="120"/>
      <c r="H148" s="121"/>
      <c r="I148" s="56"/>
    </row>
    <row r="149" spans="1:9" ht="18.75" customHeight="1" x14ac:dyDescent="0.25">
      <c r="A149" s="58" t="s">
        <v>195</v>
      </c>
      <c r="B149" s="59"/>
      <c r="C149" s="59"/>
      <c r="D149" s="59"/>
      <c r="E149" s="59"/>
      <c r="F149" s="59"/>
      <c r="G149" s="59"/>
      <c r="H149" s="59"/>
      <c r="I149" s="60"/>
    </row>
    <row r="150" spans="1:9" ht="30" x14ac:dyDescent="0.25">
      <c r="A150" s="57" t="s">
        <v>64</v>
      </c>
      <c r="B150" s="1" t="s">
        <v>24</v>
      </c>
      <c r="C150" s="61">
        <v>2</v>
      </c>
      <c r="D150" s="123">
        <v>2</v>
      </c>
      <c r="E150" s="131"/>
      <c r="F150" s="124"/>
      <c r="G150" s="114"/>
      <c r="H150" s="115"/>
      <c r="I150" s="54"/>
    </row>
    <row r="151" spans="1:9" ht="30" x14ac:dyDescent="0.25">
      <c r="A151" s="57"/>
      <c r="B151" s="1" t="s">
        <v>25</v>
      </c>
      <c r="C151" s="61"/>
      <c r="D151" s="125"/>
      <c r="E151" s="132"/>
      <c r="F151" s="126"/>
      <c r="G151" s="116"/>
      <c r="H151" s="117"/>
      <c r="I151" s="55"/>
    </row>
    <row r="152" spans="1:9" ht="29.25" customHeight="1" x14ac:dyDescent="0.25">
      <c r="A152" s="57"/>
      <c r="B152" s="1" t="s">
        <v>26</v>
      </c>
      <c r="C152" s="61"/>
      <c r="D152" s="125"/>
      <c r="E152" s="132"/>
      <c r="F152" s="126"/>
      <c r="G152" s="116"/>
      <c r="H152" s="117"/>
      <c r="I152" s="55"/>
    </row>
    <row r="153" spans="1:9" ht="22.5" customHeight="1" x14ac:dyDescent="0.25">
      <c r="A153" s="57"/>
      <c r="B153" s="1" t="s">
        <v>27</v>
      </c>
      <c r="C153" s="61"/>
      <c r="D153" s="125"/>
      <c r="E153" s="132"/>
      <c r="F153" s="126"/>
      <c r="G153" s="116"/>
      <c r="H153" s="117"/>
      <c r="I153" s="55"/>
    </row>
    <row r="154" spans="1:9" ht="30" x14ac:dyDescent="0.25">
      <c r="A154" s="57"/>
      <c r="B154" s="1" t="s">
        <v>28</v>
      </c>
      <c r="C154" s="61"/>
      <c r="D154" s="125"/>
      <c r="E154" s="132"/>
      <c r="F154" s="126"/>
      <c r="G154" s="116"/>
      <c r="H154" s="117"/>
      <c r="I154" s="55"/>
    </row>
    <row r="155" spans="1:9" ht="45" x14ac:dyDescent="0.25">
      <c r="A155" s="57"/>
      <c r="B155" s="1" t="s">
        <v>29</v>
      </c>
      <c r="C155" s="61"/>
      <c r="D155" s="125"/>
      <c r="E155" s="132"/>
      <c r="F155" s="126"/>
      <c r="G155" s="116"/>
      <c r="H155" s="117"/>
      <c r="I155" s="55"/>
    </row>
    <row r="156" spans="1:9" ht="30" x14ac:dyDescent="0.25">
      <c r="A156" s="57"/>
      <c r="B156" s="1" t="s">
        <v>30</v>
      </c>
      <c r="C156" s="61"/>
      <c r="D156" s="125"/>
      <c r="E156" s="132"/>
      <c r="F156" s="126"/>
      <c r="G156" s="116"/>
      <c r="H156" s="117"/>
      <c r="I156" s="55"/>
    </row>
    <row r="157" spans="1:9" ht="27" customHeight="1" x14ac:dyDescent="0.25">
      <c r="A157" s="57"/>
      <c r="B157" s="1" t="s">
        <v>31</v>
      </c>
      <c r="C157" s="61"/>
      <c r="D157" s="125"/>
      <c r="E157" s="132"/>
      <c r="F157" s="126"/>
      <c r="G157" s="116"/>
      <c r="H157" s="117"/>
      <c r="I157" s="55"/>
    </row>
    <row r="158" spans="1:9" ht="20.25" customHeight="1" x14ac:dyDescent="0.25">
      <c r="A158" s="57"/>
      <c r="B158" s="1" t="s">
        <v>32</v>
      </c>
      <c r="C158" s="61"/>
      <c r="D158" s="127"/>
      <c r="E158" s="133"/>
      <c r="F158" s="128"/>
      <c r="G158" s="118"/>
      <c r="H158" s="119"/>
      <c r="I158" s="55"/>
    </row>
    <row r="159" spans="1:9" ht="20.25" customHeight="1" x14ac:dyDescent="0.25">
      <c r="A159" s="57"/>
      <c r="B159" s="81" t="s">
        <v>1</v>
      </c>
      <c r="C159" s="81"/>
      <c r="D159" s="134">
        <f>SUM(D150:D158)</f>
        <v>2</v>
      </c>
      <c r="E159" s="135"/>
      <c r="F159" s="136"/>
      <c r="G159" s="120"/>
      <c r="H159" s="121"/>
      <c r="I159" s="56"/>
    </row>
    <row r="160" spans="1:9" ht="20.25" customHeight="1" x14ac:dyDescent="0.25">
      <c r="A160" s="58" t="s">
        <v>196</v>
      </c>
      <c r="B160" s="59"/>
      <c r="C160" s="59"/>
      <c r="D160" s="59"/>
      <c r="E160" s="59"/>
      <c r="F160" s="59"/>
      <c r="G160" s="59"/>
      <c r="H160" s="59"/>
      <c r="I160" s="60"/>
    </row>
    <row r="161" spans="1:9" ht="45" x14ac:dyDescent="0.25">
      <c r="A161" s="57" t="s">
        <v>78</v>
      </c>
      <c r="B161" s="1" t="s">
        <v>79</v>
      </c>
      <c r="C161" s="61">
        <v>4</v>
      </c>
      <c r="D161" s="123">
        <v>4</v>
      </c>
      <c r="E161" s="131"/>
      <c r="F161" s="124"/>
      <c r="G161" s="114"/>
      <c r="H161" s="115"/>
      <c r="I161" s="54"/>
    </row>
    <row r="162" spans="1:9" ht="45" x14ac:dyDescent="0.25">
      <c r="A162" s="57"/>
      <c r="B162" s="1" t="s">
        <v>80</v>
      </c>
      <c r="C162" s="61"/>
      <c r="D162" s="125"/>
      <c r="E162" s="132"/>
      <c r="F162" s="126"/>
      <c r="G162" s="116"/>
      <c r="H162" s="117"/>
      <c r="I162" s="55"/>
    </row>
    <row r="163" spans="1:9" ht="30" x14ac:dyDescent="0.25">
      <c r="A163" s="57"/>
      <c r="B163" s="1" t="s">
        <v>81</v>
      </c>
      <c r="C163" s="61"/>
      <c r="D163" s="125"/>
      <c r="E163" s="132"/>
      <c r="F163" s="126"/>
      <c r="G163" s="116"/>
      <c r="H163" s="117"/>
      <c r="I163" s="55"/>
    </row>
    <row r="164" spans="1:9" ht="30.75" customHeight="1" x14ac:dyDescent="0.25">
      <c r="A164" s="57"/>
      <c r="B164" s="1" t="s">
        <v>82</v>
      </c>
      <c r="C164" s="61"/>
      <c r="D164" s="125"/>
      <c r="E164" s="132"/>
      <c r="F164" s="126"/>
      <c r="G164" s="116"/>
      <c r="H164" s="117"/>
      <c r="I164" s="55"/>
    </row>
    <row r="165" spans="1:9" ht="30" x14ac:dyDescent="0.25">
      <c r="A165" s="57"/>
      <c r="B165" s="1" t="s">
        <v>83</v>
      </c>
      <c r="C165" s="61"/>
      <c r="D165" s="125"/>
      <c r="E165" s="132"/>
      <c r="F165" s="126"/>
      <c r="G165" s="116"/>
      <c r="H165" s="117"/>
      <c r="I165" s="55"/>
    </row>
    <row r="166" spans="1:9" ht="30" x14ac:dyDescent="0.25">
      <c r="A166" s="57"/>
      <c r="B166" s="1" t="s">
        <v>84</v>
      </c>
      <c r="C166" s="61"/>
      <c r="D166" s="125"/>
      <c r="E166" s="132"/>
      <c r="F166" s="126"/>
      <c r="G166" s="116"/>
      <c r="H166" s="117"/>
      <c r="I166" s="55"/>
    </row>
    <row r="167" spans="1:9" ht="30" x14ac:dyDescent="0.25">
      <c r="A167" s="57"/>
      <c r="B167" s="1" t="s">
        <v>85</v>
      </c>
      <c r="C167" s="61"/>
      <c r="D167" s="125"/>
      <c r="E167" s="132"/>
      <c r="F167" s="126"/>
      <c r="G167" s="116"/>
      <c r="H167" s="117"/>
      <c r="I167" s="55"/>
    </row>
    <row r="168" spans="1:9" ht="30" x14ac:dyDescent="0.25">
      <c r="A168" s="57"/>
      <c r="B168" s="1" t="s">
        <v>86</v>
      </c>
      <c r="C168" s="61"/>
      <c r="D168" s="125"/>
      <c r="E168" s="132"/>
      <c r="F168" s="126"/>
      <c r="G168" s="116"/>
      <c r="H168" s="117"/>
      <c r="I168" s="55"/>
    </row>
    <row r="169" spans="1:9" ht="30" x14ac:dyDescent="0.25">
      <c r="A169" s="57"/>
      <c r="B169" s="1" t="s">
        <v>87</v>
      </c>
      <c r="C169" s="61"/>
      <c r="D169" s="125"/>
      <c r="E169" s="132"/>
      <c r="F169" s="126"/>
      <c r="G169" s="116"/>
      <c r="H169" s="117"/>
      <c r="I169" s="55"/>
    </row>
    <row r="170" spans="1:9" ht="45" x14ac:dyDescent="0.25">
      <c r="A170" s="57"/>
      <c r="B170" s="1" t="s">
        <v>88</v>
      </c>
      <c r="C170" s="61"/>
      <c r="D170" s="127"/>
      <c r="E170" s="133"/>
      <c r="F170" s="128"/>
      <c r="G170" s="118"/>
      <c r="H170" s="119"/>
      <c r="I170" s="55"/>
    </row>
    <row r="171" spans="1:9" ht="15.75" x14ac:dyDescent="0.25">
      <c r="A171" s="57"/>
      <c r="B171" s="81" t="s">
        <v>1</v>
      </c>
      <c r="C171" s="81"/>
      <c r="D171" s="134">
        <f>SUM(D161:D170)</f>
        <v>4</v>
      </c>
      <c r="E171" s="135"/>
      <c r="F171" s="136"/>
      <c r="G171" s="120"/>
      <c r="H171" s="121"/>
      <c r="I171" s="56"/>
    </row>
    <row r="172" spans="1:9" ht="20.25" customHeight="1" x14ac:dyDescent="0.25">
      <c r="A172" s="58" t="s">
        <v>198</v>
      </c>
      <c r="B172" s="59"/>
      <c r="C172" s="59"/>
      <c r="D172" s="59"/>
      <c r="E172" s="59"/>
      <c r="F172" s="59"/>
      <c r="G172" s="59"/>
      <c r="H172" s="59"/>
      <c r="I172" s="60"/>
    </row>
    <row r="173" spans="1:9" ht="15" customHeight="1" x14ac:dyDescent="0.25">
      <c r="A173" s="57" t="s">
        <v>199</v>
      </c>
      <c r="B173" s="28" t="s">
        <v>200</v>
      </c>
      <c r="C173" s="61">
        <v>2</v>
      </c>
      <c r="D173" s="123">
        <v>2</v>
      </c>
      <c r="E173" s="131"/>
      <c r="F173" s="124"/>
      <c r="G173" s="114"/>
      <c r="H173" s="115"/>
      <c r="I173" s="54"/>
    </row>
    <row r="174" spans="1:9" x14ac:dyDescent="0.25">
      <c r="A174" s="57"/>
      <c r="B174" s="28" t="s">
        <v>201</v>
      </c>
      <c r="C174" s="61"/>
      <c r="D174" s="125"/>
      <c r="E174" s="132"/>
      <c r="F174" s="126"/>
      <c r="G174" s="116"/>
      <c r="H174" s="117"/>
      <c r="I174" s="55"/>
    </row>
    <row r="175" spans="1:9" ht="45" x14ac:dyDescent="0.25">
      <c r="A175" s="57"/>
      <c r="B175" s="28" t="s">
        <v>202</v>
      </c>
      <c r="C175" s="61"/>
      <c r="D175" s="125"/>
      <c r="E175" s="132"/>
      <c r="F175" s="126"/>
      <c r="G175" s="116"/>
      <c r="H175" s="117"/>
      <c r="I175" s="55"/>
    </row>
    <row r="176" spans="1:9" ht="30.75" customHeight="1" x14ac:dyDescent="0.25">
      <c r="A176" s="57"/>
      <c r="B176" s="28" t="s">
        <v>203</v>
      </c>
      <c r="C176" s="61"/>
      <c r="D176" s="125"/>
      <c r="E176" s="132"/>
      <c r="F176" s="126"/>
      <c r="G176" s="116"/>
      <c r="H176" s="117"/>
      <c r="I176" s="55"/>
    </row>
    <row r="177" spans="1:9" ht="30" x14ac:dyDescent="0.25">
      <c r="A177" s="57"/>
      <c r="B177" s="28" t="s">
        <v>204</v>
      </c>
      <c r="C177" s="61"/>
      <c r="D177" s="125"/>
      <c r="E177" s="132"/>
      <c r="F177" s="126"/>
      <c r="G177" s="116"/>
      <c r="H177" s="117"/>
      <c r="I177" s="55"/>
    </row>
    <row r="178" spans="1:9" ht="30" x14ac:dyDescent="0.25">
      <c r="A178" s="57"/>
      <c r="B178" s="28" t="s">
        <v>205</v>
      </c>
      <c r="C178" s="61"/>
      <c r="D178" s="125"/>
      <c r="E178" s="132"/>
      <c r="F178" s="126"/>
      <c r="G178" s="116"/>
      <c r="H178" s="117"/>
      <c r="I178" s="55"/>
    </row>
    <row r="179" spans="1:9" ht="45" x14ac:dyDescent="0.25">
      <c r="A179" s="57"/>
      <c r="B179" s="28" t="s">
        <v>206</v>
      </c>
      <c r="C179" s="61"/>
      <c r="D179" s="125"/>
      <c r="E179" s="132"/>
      <c r="F179" s="126"/>
      <c r="G179" s="116"/>
      <c r="H179" s="117"/>
      <c r="I179" s="55"/>
    </row>
    <row r="180" spans="1:9" ht="30" x14ac:dyDescent="0.25">
      <c r="A180" s="57"/>
      <c r="B180" s="28" t="s">
        <v>207</v>
      </c>
      <c r="C180" s="61"/>
      <c r="D180" s="125"/>
      <c r="E180" s="132"/>
      <c r="F180" s="126"/>
      <c r="G180" s="116"/>
      <c r="H180" s="117"/>
      <c r="I180" s="55"/>
    </row>
    <row r="181" spans="1:9" ht="30" x14ac:dyDescent="0.25">
      <c r="A181" s="57"/>
      <c r="B181" s="28" t="s">
        <v>208</v>
      </c>
      <c r="C181" s="61"/>
      <c r="D181" s="125"/>
      <c r="E181" s="132"/>
      <c r="F181" s="126"/>
      <c r="G181" s="116"/>
      <c r="H181" s="117"/>
      <c r="I181" s="55"/>
    </row>
    <row r="182" spans="1:9" ht="30" x14ac:dyDescent="0.25">
      <c r="A182" s="57"/>
      <c r="B182" s="28" t="s">
        <v>209</v>
      </c>
      <c r="C182" s="61"/>
      <c r="D182" s="127"/>
      <c r="E182" s="133"/>
      <c r="F182" s="128"/>
      <c r="G182" s="118"/>
      <c r="H182" s="119"/>
      <c r="I182" s="55"/>
    </row>
    <row r="183" spans="1:9" ht="15.75" x14ac:dyDescent="0.25">
      <c r="A183" s="57"/>
      <c r="B183" s="81" t="s">
        <v>1</v>
      </c>
      <c r="C183" s="81"/>
      <c r="D183" s="134">
        <f>SUM(D173:D182)</f>
        <v>2</v>
      </c>
      <c r="E183" s="135"/>
      <c r="F183" s="136"/>
      <c r="G183" s="120"/>
      <c r="H183" s="121"/>
      <c r="I183" s="56"/>
    </row>
    <row r="184" spans="1:9" ht="15.75" x14ac:dyDescent="0.25">
      <c r="A184" s="153" t="s">
        <v>193</v>
      </c>
      <c r="B184" s="154"/>
      <c r="C184" s="23">
        <v>10</v>
      </c>
      <c r="D184" s="134">
        <f>SUM(D148,D159,D171,D183)</f>
        <v>10</v>
      </c>
      <c r="E184" s="135"/>
      <c r="F184" s="136"/>
      <c r="G184" s="120"/>
      <c r="H184" s="121"/>
      <c r="I184" s="4"/>
    </row>
    <row r="185" spans="1:9" ht="18.75" x14ac:dyDescent="0.3">
      <c r="A185" s="72" t="s">
        <v>47</v>
      </c>
      <c r="B185" s="72"/>
      <c r="C185" s="73">
        <v>20</v>
      </c>
      <c r="D185" s="73"/>
      <c r="E185" s="73"/>
      <c r="F185" s="73"/>
      <c r="G185" s="74"/>
      <c r="H185" s="75"/>
      <c r="I185" s="76"/>
    </row>
  </sheetData>
  <mergeCells count="219">
    <mergeCell ref="A184:B184"/>
    <mergeCell ref="D184:F184"/>
    <mergeCell ref="G184:H184"/>
    <mergeCell ref="A185:B185"/>
    <mergeCell ref="C185:F185"/>
    <mergeCell ref="G185:I185"/>
    <mergeCell ref="A149:I149"/>
    <mergeCell ref="A150:A159"/>
    <mergeCell ref="C150:C158"/>
    <mergeCell ref="D150:F158"/>
    <mergeCell ref="I150:I159"/>
    <mergeCell ref="B159:C159"/>
    <mergeCell ref="D159:F159"/>
    <mergeCell ref="A160:I160"/>
    <mergeCell ref="A161:A171"/>
    <mergeCell ref="C161:C170"/>
    <mergeCell ref="D161:F170"/>
    <mergeCell ref="I161:I171"/>
    <mergeCell ref="B171:C171"/>
    <mergeCell ref="D171:F171"/>
    <mergeCell ref="G150:H158"/>
    <mergeCell ref="G159:H159"/>
    <mergeCell ref="G161:H170"/>
    <mergeCell ref="G171:H171"/>
    <mergeCell ref="A136:B136"/>
    <mergeCell ref="D136:F136"/>
    <mergeCell ref="G136:H136"/>
    <mergeCell ref="A137:B137"/>
    <mergeCell ref="D137:F137"/>
    <mergeCell ref="G137:H137"/>
    <mergeCell ref="A138:I138"/>
    <mergeCell ref="A139:I139"/>
    <mergeCell ref="A140:A148"/>
    <mergeCell ref="C140:C147"/>
    <mergeCell ref="D140:F147"/>
    <mergeCell ref="I140:I148"/>
    <mergeCell ref="B148:C148"/>
    <mergeCell ref="D148:F148"/>
    <mergeCell ref="G148:H148"/>
    <mergeCell ref="G140:H147"/>
    <mergeCell ref="A125:B125"/>
    <mergeCell ref="D125:F125"/>
    <mergeCell ref="G125:H125"/>
    <mergeCell ref="A126:I126"/>
    <mergeCell ref="I127:I135"/>
    <mergeCell ref="A127:A135"/>
    <mergeCell ref="C127:C134"/>
    <mergeCell ref="D127:F134"/>
    <mergeCell ref="B135:C135"/>
    <mergeCell ref="D135:F135"/>
    <mergeCell ref="G127:H134"/>
    <mergeCell ref="G135:H135"/>
    <mergeCell ref="A113:I113"/>
    <mergeCell ref="A114:A118"/>
    <mergeCell ref="C114:C117"/>
    <mergeCell ref="D114:F117"/>
    <mergeCell ref="I114:I118"/>
    <mergeCell ref="B118:C118"/>
    <mergeCell ref="D118:F118"/>
    <mergeCell ref="G118:H118"/>
    <mergeCell ref="A119:A124"/>
    <mergeCell ref="C119:C123"/>
    <mergeCell ref="D119:F123"/>
    <mergeCell ref="I119:I124"/>
    <mergeCell ref="B124:C124"/>
    <mergeCell ref="D124:F124"/>
    <mergeCell ref="G124:H124"/>
    <mergeCell ref="G119:H123"/>
    <mergeCell ref="A103:A111"/>
    <mergeCell ref="C103:C110"/>
    <mergeCell ref="D103:F110"/>
    <mergeCell ref="I103:I111"/>
    <mergeCell ref="B111:C111"/>
    <mergeCell ref="D111:F111"/>
    <mergeCell ref="G111:H111"/>
    <mergeCell ref="A112:B112"/>
    <mergeCell ref="D112:F112"/>
    <mergeCell ref="G112:H112"/>
    <mergeCell ref="D102:F102"/>
    <mergeCell ref="A92:I92"/>
    <mergeCell ref="A93:I93"/>
    <mergeCell ref="A94:A102"/>
    <mergeCell ref="C94:C101"/>
    <mergeCell ref="D94:F101"/>
    <mergeCell ref="I94:I102"/>
    <mergeCell ref="B102:C102"/>
    <mergeCell ref="A76:A86"/>
    <mergeCell ref="C76:C85"/>
    <mergeCell ref="I76:I86"/>
    <mergeCell ref="B86:C86"/>
    <mergeCell ref="A87:B87"/>
    <mergeCell ref="G87:I87"/>
    <mergeCell ref="A89:B89"/>
    <mergeCell ref="C89:I89"/>
    <mergeCell ref="A88:I88"/>
    <mergeCell ref="D87:F87"/>
    <mergeCell ref="G102:H102"/>
    <mergeCell ref="D86:F86"/>
    <mergeCell ref="G86:H86"/>
    <mergeCell ref="D76:F85"/>
    <mergeCell ref="A90:A91"/>
    <mergeCell ref="B90:B91"/>
    <mergeCell ref="C90:C91"/>
    <mergeCell ref="D90:F90"/>
    <mergeCell ref="G90:H90"/>
    <mergeCell ref="I90:I91"/>
    <mergeCell ref="D91:F91"/>
    <mergeCell ref="G91:H91"/>
    <mergeCell ref="D75:F75"/>
    <mergeCell ref="D59:F59"/>
    <mergeCell ref="D67:F67"/>
    <mergeCell ref="D46:F55"/>
    <mergeCell ref="D57:F58"/>
    <mergeCell ref="D60:F66"/>
    <mergeCell ref="D68:F74"/>
    <mergeCell ref="D45:F45"/>
    <mergeCell ref="G45:H45"/>
    <mergeCell ref="G56:H56"/>
    <mergeCell ref="G59:H59"/>
    <mergeCell ref="G67:H67"/>
    <mergeCell ref="G75:H75"/>
    <mergeCell ref="A5:B5"/>
    <mergeCell ref="C5:I5"/>
    <mergeCell ref="D25:F25"/>
    <mergeCell ref="D31:F31"/>
    <mergeCell ref="D35:F35"/>
    <mergeCell ref="G35:H35"/>
    <mergeCell ref="G25:H25"/>
    <mergeCell ref="A1:I1"/>
    <mergeCell ref="D2:E2"/>
    <mergeCell ref="D3:E3"/>
    <mergeCell ref="G3:I3"/>
    <mergeCell ref="C4:E4"/>
    <mergeCell ref="F4:I4"/>
    <mergeCell ref="G14:H14"/>
    <mergeCell ref="G15:H15"/>
    <mergeCell ref="G31:H31"/>
    <mergeCell ref="G16:H24"/>
    <mergeCell ref="G26:H30"/>
    <mergeCell ref="G32:H34"/>
    <mergeCell ref="C57:C58"/>
    <mergeCell ref="I57:I59"/>
    <mergeCell ref="B59:C59"/>
    <mergeCell ref="D56:F56"/>
    <mergeCell ref="A36:A45"/>
    <mergeCell ref="C36:C44"/>
    <mergeCell ref="I36:I45"/>
    <mergeCell ref="B45:C45"/>
    <mergeCell ref="A16:A25"/>
    <mergeCell ref="C16:C24"/>
    <mergeCell ref="I16:I25"/>
    <mergeCell ref="B25:C25"/>
    <mergeCell ref="A26:A31"/>
    <mergeCell ref="C26:C30"/>
    <mergeCell ref="I26:I31"/>
    <mergeCell ref="B31:C31"/>
    <mergeCell ref="A32:A35"/>
    <mergeCell ref="C32:C34"/>
    <mergeCell ref="I32:I35"/>
    <mergeCell ref="B35:C35"/>
    <mergeCell ref="A11:B11"/>
    <mergeCell ref="C11:F11"/>
    <mergeCell ref="G11:I11"/>
    <mergeCell ref="A172:I172"/>
    <mergeCell ref="A173:A183"/>
    <mergeCell ref="C173:C182"/>
    <mergeCell ref="D173:F182"/>
    <mergeCell ref="I173:I183"/>
    <mergeCell ref="B183:C183"/>
    <mergeCell ref="D183:F183"/>
    <mergeCell ref="A60:A67"/>
    <mergeCell ref="D16:F24"/>
    <mergeCell ref="D26:F30"/>
    <mergeCell ref="D32:F34"/>
    <mergeCell ref="D36:F44"/>
    <mergeCell ref="C60:C66"/>
    <mergeCell ref="I60:I67"/>
    <mergeCell ref="B67:C67"/>
    <mergeCell ref="A68:A75"/>
    <mergeCell ref="C68:C74"/>
    <mergeCell ref="A6:I6"/>
    <mergeCell ref="B7:I7"/>
    <mergeCell ref="A8:B8"/>
    <mergeCell ref="C8:F8"/>
    <mergeCell ref="G8:I8"/>
    <mergeCell ref="A9:B9"/>
    <mergeCell ref="C9:F9"/>
    <mergeCell ref="G9:I9"/>
    <mergeCell ref="A10:B10"/>
    <mergeCell ref="C10:F10"/>
    <mergeCell ref="G10:I10"/>
    <mergeCell ref="A12:B12"/>
    <mergeCell ref="C12:I12"/>
    <mergeCell ref="A13:B13"/>
    <mergeCell ref="C13:I13"/>
    <mergeCell ref="G173:H182"/>
    <mergeCell ref="G183:H183"/>
    <mergeCell ref="A14:A15"/>
    <mergeCell ref="B14:B15"/>
    <mergeCell ref="C14:C15"/>
    <mergeCell ref="D14:F14"/>
    <mergeCell ref="I14:I15"/>
    <mergeCell ref="D15:F15"/>
    <mergeCell ref="G94:H101"/>
    <mergeCell ref="G103:H110"/>
    <mergeCell ref="G114:H117"/>
    <mergeCell ref="G36:H44"/>
    <mergeCell ref="G46:H55"/>
    <mergeCell ref="G57:H58"/>
    <mergeCell ref="G60:H66"/>
    <mergeCell ref="G68:H74"/>
    <mergeCell ref="G76:H85"/>
    <mergeCell ref="I68:I75"/>
    <mergeCell ref="B75:C75"/>
    <mergeCell ref="A46:A56"/>
    <mergeCell ref="C46:C55"/>
    <mergeCell ref="I46:I56"/>
    <mergeCell ref="B56:C56"/>
    <mergeCell ref="A57:A59"/>
  </mergeCells>
  <pageMargins left="0.25" right="0.25" top="0.25" bottom="0.25" header="6.4960630000000005E-2" footer="0.31496062992126"/>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Cumulative</vt:lpstr>
      <vt:lpstr>Practical &amp; Viva </vt:lpstr>
      <vt:lpstr>Theory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Vibhor Seth</dc:creator>
  <cp:lastModifiedBy>megha</cp:lastModifiedBy>
  <cp:lastPrinted>2014-02-20T05:55:14Z</cp:lastPrinted>
  <dcterms:created xsi:type="dcterms:W3CDTF">2013-07-19T04:41:40Z</dcterms:created>
  <dcterms:modified xsi:type="dcterms:W3CDTF">2015-12-01T11:00:45Z</dcterms:modified>
</cp:coreProperties>
</file>