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45" windowWidth="20115" windowHeight="7440"/>
  </bookViews>
  <sheets>
    <sheet name="Cumulative" sheetId="5" r:id="rId1"/>
    <sheet name="Practical &amp; Viva" sheetId="4" r:id="rId2"/>
    <sheet name="Theory" sheetId="1" r:id="rId3"/>
  </sheets>
  <externalReferences>
    <externalReference r:id="rId4"/>
  </externalReferences>
  <calcPr calcId="145621"/>
</workbook>
</file>

<file path=xl/calcChain.xml><?xml version="1.0" encoding="utf-8"?>
<calcChain xmlns="http://schemas.openxmlformats.org/spreadsheetml/2006/main">
  <c r="G20" i="5" l="1"/>
  <c r="C20" i="5"/>
  <c r="G19" i="5"/>
  <c r="G18" i="5"/>
  <c r="G14" i="5"/>
  <c r="G22" i="5" s="1"/>
  <c r="C14" i="5"/>
  <c r="G13" i="5"/>
  <c r="G12" i="5"/>
  <c r="C11" i="4"/>
  <c r="G10" i="4"/>
  <c r="G11" i="4" s="1"/>
  <c r="G9" i="4"/>
  <c r="D147" i="1"/>
  <c r="D148" i="1" s="1"/>
  <c r="G147" i="1"/>
  <c r="C147" i="1"/>
  <c r="D136" i="1"/>
  <c r="G136" i="1"/>
  <c r="C136" i="1"/>
  <c r="D126" i="1"/>
  <c r="G126" i="1"/>
  <c r="C126" i="1"/>
  <c r="D117" i="1"/>
  <c r="G117" i="1"/>
  <c r="C117" i="1"/>
  <c r="D108" i="1"/>
  <c r="G108" i="1"/>
  <c r="C22" i="5" l="1"/>
  <c r="C108" i="1"/>
  <c r="C148" i="1" s="1"/>
  <c r="D94" i="1"/>
  <c r="G94" i="1"/>
  <c r="C94" i="1"/>
  <c r="C95" i="1" s="1"/>
  <c r="D63" i="1"/>
  <c r="G63" i="1"/>
  <c r="C63" i="1"/>
  <c r="D58" i="1"/>
  <c r="G58" i="1"/>
  <c r="C58" i="1"/>
  <c r="D51" i="1"/>
  <c r="G51" i="1"/>
  <c r="C51" i="1"/>
  <c r="D46" i="1"/>
  <c r="G46" i="1"/>
  <c r="C46" i="1"/>
  <c r="D37" i="1"/>
  <c r="G37" i="1"/>
  <c r="C37" i="1"/>
  <c r="D24" i="1"/>
  <c r="G24" i="1"/>
  <c r="C24" i="1"/>
  <c r="C11" i="1"/>
  <c r="G9" i="1"/>
  <c r="G95" i="1" l="1"/>
  <c r="D95" i="1"/>
  <c r="F153" i="4" l="1"/>
  <c r="E153" i="4"/>
  <c r="D153" i="4"/>
  <c r="F141" i="4"/>
  <c r="E141" i="4"/>
  <c r="D141" i="4"/>
  <c r="F128" i="4"/>
  <c r="E128" i="4"/>
  <c r="D128" i="4"/>
  <c r="F95" i="4" l="1"/>
  <c r="E95" i="4"/>
  <c r="D95" i="4"/>
  <c r="F118" i="4" l="1"/>
  <c r="E118" i="4"/>
  <c r="D118" i="4"/>
  <c r="F109" i="4"/>
  <c r="E109" i="4"/>
  <c r="D109" i="4"/>
  <c r="F58" i="4" l="1"/>
  <c r="E58" i="4"/>
  <c r="D58" i="4"/>
  <c r="F46" i="4"/>
  <c r="E46" i="4"/>
  <c r="D46" i="4"/>
  <c r="F37" i="4"/>
  <c r="E37" i="4"/>
  <c r="D37" i="4"/>
  <c r="F51" i="4" l="1"/>
  <c r="E51" i="4"/>
  <c r="D51" i="4"/>
  <c r="F24" i="4"/>
  <c r="E24" i="4"/>
  <c r="D24" i="4"/>
</calcChain>
</file>

<file path=xl/sharedStrings.xml><?xml version="1.0" encoding="utf-8"?>
<sst xmlns="http://schemas.openxmlformats.org/spreadsheetml/2006/main" count="415" uniqueCount="197">
  <si>
    <t>Marks Allocation</t>
  </si>
  <si>
    <t>Total</t>
  </si>
  <si>
    <t>Out Of</t>
  </si>
  <si>
    <t>Skills Practical</t>
  </si>
  <si>
    <t>Qualification Pack</t>
  </si>
  <si>
    <t>Sector Skill Council</t>
  </si>
  <si>
    <t>Job Role</t>
  </si>
  <si>
    <t>Healthcare</t>
  </si>
  <si>
    <t>PC1. Adhere to legislation, protocols and guidelines relevant to one’s role and field of practice</t>
  </si>
  <si>
    <t>PC2. Work within organisational systems and requirements as appropriate to one’s role</t>
  </si>
  <si>
    <t>PC3. Recognise the boundary of one’s role and responsibility and seek supervision when situations are beyond one’s competence and authority</t>
  </si>
  <si>
    <t>PC4. Maintain competence within one’s role and field of practice</t>
  </si>
  <si>
    <t>PC5. Use relevant research based protocols and guidelines as evidence to inform one’s practice</t>
  </si>
  <si>
    <t>PC6. Promote and demonstrate good practice as an individual and as a team member at all times</t>
  </si>
  <si>
    <t>PC7. Identify and manage potential and actual risks to the quality and safety of practice</t>
  </si>
  <si>
    <t>PC8. Evaluate and reflect on the quality of one’s work and make continuing improvements</t>
  </si>
  <si>
    <t>PC1. Identify individual responsibilities in relation to maintaining workplace health safety and security requirements</t>
  </si>
  <si>
    <t>PC2. Comply with health, safety and security procedures for the workplace</t>
  </si>
  <si>
    <t>PC3. Report any identified breaches in health, safety, and security procedures to the designated person</t>
  </si>
  <si>
    <t>PC4. Identify potential hazards and breaches of safe work practices</t>
  </si>
  <si>
    <t>PC5. Correct any hazards that individual can deal with safely, competently and within the limits of authority</t>
  </si>
  <si>
    <t>PC6. Promptly and accurately report the hazards that individual is not allowed to deal with, to the relevant person and warn other people who may get affected</t>
  </si>
  <si>
    <t>PC7. Follow the organisation’s emergency procedures promptly, calmly, and efficiently</t>
  </si>
  <si>
    <t>PC8. Identify and recommend opportunities for improving health, safety, and security to the designated person</t>
  </si>
  <si>
    <t>PC9. Complete any health and safety records legibly and accurately</t>
  </si>
  <si>
    <t>National Occupational Standards (NOS)</t>
  </si>
  <si>
    <t>Performance Criteria (PC)</t>
  </si>
  <si>
    <t>Subject Domain</t>
  </si>
  <si>
    <t>Viva</t>
  </si>
  <si>
    <t>Grand Total-1 (Subject Domain)</t>
  </si>
  <si>
    <t>Grand Total-2 (Soft Skills and Comunication)</t>
  </si>
  <si>
    <t>Grand Total-(Skills Practical and Viva)</t>
  </si>
  <si>
    <t>Theory</t>
  </si>
  <si>
    <t>Grand Total-(Theory)</t>
  </si>
  <si>
    <t>Trainee Name</t>
  </si>
  <si>
    <t>UID No.</t>
  </si>
  <si>
    <t>Batch</t>
  </si>
  <si>
    <t>Taining Partner</t>
  </si>
  <si>
    <t>Date</t>
  </si>
  <si>
    <t>Signature of Assessor</t>
  </si>
  <si>
    <t>Marks Alloted</t>
  </si>
  <si>
    <t>Marks Awarded by Assessor</t>
  </si>
  <si>
    <t>Assessment Form (To be filled by Assessor for Each Trainee)</t>
  </si>
  <si>
    <t>HSS/ N 9603 (Act within the limits of one’s competence and authority)</t>
  </si>
  <si>
    <t>HSS/ N 9606 (Maintain a safe, healthy, and secure working environment)</t>
  </si>
  <si>
    <t>Total Marks (400)</t>
  </si>
  <si>
    <t>Name of Assessor</t>
  </si>
  <si>
    <t>Name &amp; Signature of Representative &amp; Stamp of Assessing Body:</t>
  </si>
  <si>
    <t>Skills Practical and Viva (80% weightage)</t>
  </si>
  <si>
    <t>Theory (20% weightage)</t>
  </si>
  <si>
    <t>Grand Total-(Skills Practical and Viva + Theory)</t>
  </si>
  <si>
    <t>Pick any 2 NOS each of 200 marks totalling 400</t>
  </si>
  <si>
    <t xml:space="preserve">Detailed Break Up of Marks </t>
  </si>
  <si>
    <t>Skills Practical &amp; Viva</t>
  </si>
  <si>
    <t>Soft Skills and Communication</t>
  </si>
  <si>
    <t>Total Marks (100)</t>
  </si>
  <si>
    <t>Observation/ Role Play</t>
  </si>
  <si>
    <t>Part 1 (Pick one field randomly carrying 50 marks)</t>
  </si>
  <si>
    <t>1. Attitude</t>
  </si>
  <si>
    <t>HSS/ N 9607 (Practice Code of conduct while performing duties)</t>
  </si>
  <si>
    <t>PC1. Adhere to protocols and guidelines relevant to the role and field of practice</t>
  </si>
  <si>
    <t>PC2. Work within organisational systems and requirements as appropriate to the role</t>
  </si>
  <si>
    <t>PC3. Recognise the boundary of the role and responsibility and seek supervision when situations are beyond the competence and authority</t>
  </si>
  <si>
    <t>PC4. Maintain competence within the role and field of practice</t>
  </si>
  <si>
    <t>PC5. Use protocols and guidelines relevant to the field of practice</t>
  </si>
  <si>
    <t>PC7. Identify and manage potential and actual risks to the quality and patient safety</t>
  </si>
  <si>
    <t>PC8. Maintain personal hygiene and contribute actively to the healthcare ecosystem</t>
  </si>
  <si>
    <t>HSS/ N 9609 (Follow biomedical waste disposal protocols)</t>
  </si>
  <si>
    <t>PC1. Follow the appropriate procedures, policies and protocols for the method of collection and containment level according to the waste type</t>
  </si>
  <si>
    <t>PC2. Apply appropriate health and safety measures and standard precautions for infection prevention and control and personal protective equipment relevant to the type and category of waste</t>
  </si>
  <si>
    <t>PC3. Segregate the waste material from work areas in line with current legislation and organisational requirements</t>
  </si>
  <si>
    <t>PC4. Segregation should happen at source with proper containment, by using different colour coded bins for different categories of waste</t>
  </si>
  <si>
    <t>PC5. Check the accuracy of the labelling that identifies the type and content of waste</t>
  </si>
  <si>
    <t>PC6. Confirm suitability of containers for any required course of action appropriate to the type of waste disposal</t>
  </si>
  <si>
    <t>PC7. Check the waste has undergone the required processes to make it safe for transport and disposal</t>
  </si>
  <si>
    <t>PC8. Transport the waste to the disposal site, taking into consideration its associated risks</t>
  </si>
  <si>
    <t>PC9. Report and deal with spillages and contamination in accordance with current legislation and procedures</t>
  </si>
  <si>
    <t>PC10. Maintain full, accurate and legible records of information and store in correct location in line with current legislation, guidelines, local policies and protocols</t>
  </si>
  <si>
    <t>HSS/ N 9610: Follow infection control policies and procedures</t>
  </si>
  <si>
    <t>PC1. Preform the standard precautions to prevent the spread of infection in accordance with organisation requirements</t>
  </si>
  <si>
    <t>PC2. Preform the additional precautions when standard precautions alone may not be sufficient to prevent transmission of infection</t>
  </si>
  <si>
    <t>PC3. Minimise contamination of materials, equipment and instruments by aerosols and splatter</t>
  </si>
  <si>
    <t>PC4. Identify infection risks and implement an appropriate response within own role and responsibility</t>
  </si>
  <si>
    <t>PC5. Document and report activities and tasks that put patients and/or other workers at risk</t>
  </si>
  <si>
    <t>PC6. Respond appropriately to situations that pose an infection risk in accordance with the policies and procedures of the organization</t>
  </si>
  <si>
    <t>PC7. Follow procedures for risk control and risk containment for specific risks</t>
  </si>
  <si>
    <t>PC8. Follow protocols for care following exposure  to blood or other body fluids as required</t>
  </si>
  <si>
    <t>PC9. Place appropriate signs when and where appropriate</t>
  </si>
  <si>
    <t>PC10. Remove spills in accordance with the policies and procedures of the organization</t>
  </si>
  <si>
    <t>PC11. Maintain hand hygiene by washing hands before and after patient contact and/or after any activity likely to cause contamination</t>
  </si>
  <si>
    <t>PC12. Follow hand washing procedures</t>
  </si>
  <si>
    <t>PC13. Implement hand care procedures</t>
  </si>
  <si>
    <t>PC14. Cover cuts and abrasions with water-proof dressings and change as necessary</t>
  </si>
  <si>
    <t>PC15. Wear personal protective clothing and equipment that complies with Indian Standards, and is appropriate for the intended use</t>
  </si>
  <si>
    <t>PC16. Change protective clothing and gowns/aprons daily, more frequently if soiled and where appropriate, after each patient contact</t>
  </si>
  <si>
    <t>PC17. Demarcate and maintain clean and contaminated zones in all aspects of health care work</t>
  </si>
  <si>
    <t>PC18. Confine records, materials and medicaments to a well-designated clean zone</t>
  </si>
  <si>
    <t>PC19. Confine contaminated instruments and equipment to a well-designated contaminated zone</t>
  </si>
  <si>
    <t>PC20. Wear appropriate personal protective clothing and equipment in accordance with occupational health and safety policies and procedures when handling waste</t>
  </si>
  <si>
    <t>PC21. Separate waste at the point where it has been generated and dispose of into waste containers that are colour coded and identified</t>
  </si>
  <si>
    <t>PC22. Store clinical or related waste in an area that is accessible only to authorised persons</t>
  </si>
  <si>
    <t>PC23. Handle, package, label, store, transport and dispose of waste appropriately to minimise potential for contact with the waste and to reduce the risk to the environment from accidental release</t>
  </si>
  <si>
    <t>PC24. Dispose of waste safely in accordance with policies and procedures of the organisation and legislative requirements</t>
  </si>
  <si>
    <t>PC25. Wear personal protective clothing and equipment during cleaning procedures</t>
  </si>
  <si>
    <t>PC26. Remove all dust, dirt and physical debris from work surfaces</t>
  </si>
  <si>
    <t>PC27. Clean all work surfaces with a neutral detergent and warm water solution before and after each session or when visibly soiled</t>
  </si>
  <si>
    <t>PC28. Decontaminate equipment requiring special processing in accordance with quality management systems to ensure full compliance with cleaning, disinfection and sterilisation protocols</t>
  </si>
  <si>
    <t>PC29. Dry all work surfaces before and after use</t>
  </si>
  <si>
    <t>PC30. Replace surface covers where applicable</t>
  </si>
  <si>
    <t>PC31. Maintain and store cleaning equipment</t>
  </si>
  <si>
    <t>TOTAL</t>
  </si>
  <si>
    <t>Dispose of waste safely in accordance with policies and procedures of the organisation and legislative requirements</t>
  </si>
  <si>
    <t>Vision Technician</t>
  </si>
  <si>
    <t>1.HSS / N 3001 : Obtain the case history</t>
  </si>
  <si>
    <t>2. HSS / N 3002 : Measure visual acuity</t>
  </si>
  <si>
    <t>3.HSS / N 3003 : Assess refractive status</t>
  </si>
  <si>
    <t>4. HSS / N 3004 : Prescribe spectacles and dispense optical prescription
accurately</t>
  </si>
  <si>
    <t>5. HSS / N 5505 : Store medical records</t>
  </si>
  <si>
    <t>6. HSS / N 5506 : Maintain confidentiality of medical records</t>
  </si>
  <si>
    <t>HSS / N 9601 : Collate and communicate health information</t>
  </si>
  <si>
    <t>PC1. Respond to queries and information needs of all individuals</t>
  </si>
  <si>
    <t>PC2. Communicate effectively with all individuals regardless of age, caste, gender, community or other characteristics</t>
  </si>
  <si>
    <t>PC3. Communicate with individuals at a pace and level fitting their understanding, without using terminology unfamiliar to them</t>
  </si>
  <si>
    <t>PC4. Utilise all training and information at one’s disposal to provide relevant information to the individual</t>
  </si>
  <si>
    <t>PC5. Confirm that the needs of the individual have been met</t>
  </si>
  <si>
    <t>PC6. Adhere to guidelines provided by one’s organisation or regulatory body relating to confidentiality</t>
  </si>
  <si>
    <t>PC7. Respect the individual’s need for privacy</t>
  </si>
  <si>
    <t>PC8. Maintain any records required at the end of the interaction</t>
  </si>
  <si>
    <t>PC1. Obtain and record the history of patient having ocular and/or visual symptoms including the onset, course of the disease, diagnostics conducted and treatment</t>
  </si>
  <si>
    <t>PC2. Obtain and record the history of patient’s past ocular diseases and conditions, including history of surgery to eye or ocular adnexae, and details of birth history/ pregnancy where appropriate</t>
  </si>
  <si>
    <t>PC3. Obtain and record a family history of diseases affecting eye or vision, and any relevant general medical conditions or diseases</t>
  </si>
  <si>
    <t>PC4. Obtain and record details of social history including occupation and details of exposure to industrial or occupational hazards</t>
  </si>
  <si>
    <t>PC5. Obtain and record a history of patient’s current and past general health and trauma, including any surgical procedures</t>
  </si>
  <si>
    <t>PC6. Obtain and record a history of current medications for ocular conditions and general medical conditions</t>
  </si>
  <si>
    <t>PC7. Obtain and record a history of any allergies or other adverse reactions to treatment</t>
  </si>
  <si>
    <t>PC8. Identify area of concern and inform relevant professional if appropriate</t>
  </si>
  <si>
    <t>PC1. Confirm patient’s existing use of optical correction</t>
  </si>
  <si>
    <t xml:space="preserve"> PC2. Confirm patient’s understanding of procedure and requirements for compliance</t>
  </si>
  <si>
    <t>PC3. Identify any cultural and special needs that may influence performance of test</t>
  </si>
  <si>
    <t>PC4. Perform tests for visual acuity consistent with personal role, responsibilities and level of competence</t>
  </si>
  <si>
    <t>PC5. Select appropriate visual acuity test according to patients age, cooperation, ability and any cultural and special needs</t>
  </si>
  <si>
    <t>PC6. Position and align patient at the correct distance from the test chart</t>
  </si>
  <si>
    <t>PC7. Change distance from test chart if appropriate</t>
  </si>
  <si>
    <t>PC8. Ensure the chart is correctly illuminated for test purpose</t>
  </si>
  <si>
    <t>PC9. Instruct patient clearly, including wearing of current optical correction appropriate to the test distance</t>
  </si>
  <si>
    <t>PC10. Ensure correct use of occluder</t>
  </si>
  <si>
    <t>PC11. Ensure correct use of pinhole</t>
  </si>
  <si>
    <t>PC12. Accurately record results and patient responses</t>
  </si>
  <si>
    <t>PC2. Confirm patient’s understanding of procedure and requirements for compliance</t>
  </si>
  <si>
    <t>PC3. Instill mydriatic or cycloplegic drops or ointments as indicated, according to personal role and responsibilities and local protocols</t>
  </si>
  <si>
    <t>PC4. Position and align patient correctly</t>
  </si>
  <si>
    <t>PC5. Measure refractive error for distance with an autorefractor</t>
  </si>
  <si>
    <t>PC6. Document refraction accurately, with correct notation in patient record</t>
  </si>
  <si>
    <t>PC7. Transpose the optical prescription as needed</t>
  </si>
  <si>
    <t>PC8. Perform additional measurements of refractive error consistent with personal role, responsibilities and level of competence</t>
  </si>
  <si>
    <t>PC2. Measure optical prescription of spectacles, including distance, intermediate, near and prismatic corrections of visual aids</t>
  </si>
  <si>
    <t>PC3. Transpose optical prescription as needed</t>
  </si>
  <si>
    <t>PC4. Document optical prescription accurately, with correct notation in patient record</t>
  </si>
  <si>
    <t>PC1. Retain and store the medical records as per the organisation protocol and review them for completion</t>
  </si>
  <si>
    <t>PC2. Know how to store the medical records</t>
  </si>
  <si>
    <t>PC3. Retain all records that reflect the clinical care provided to a patient, including provider notes, nurses’ notes, diagnostic testing and medication lists</t>
  </si>
  <si>
    <t>PC4. Enter the laboratory results in the report carefully</t>
  </si>
  <si>
    <t>PC5. Know how to maintain and store the old records</t>
  </si>
  <si>
    <t>PC6. Take approval prior to destroying any old medical record</t>
  </si>
  <si>
    <t>PC1. How to maintain the confidentiality of the medical records</t>
  </si>
  <si>
    <t>PC2. That patient information should not be disclosed to any unauthorised person</t>
  </si>
  <si>
    <t>PC3. While releasing any information related to patient record follow the organisation policy and procedure and should have written consent by authorised person</t>
  </si>
  <si>
    <t>PC4. Medical Records in the department are kept secured and in strict confidentiality</t>
  </si>
  <si>
    <t>32. HSS / N 3002 : Measure visual acuity</t>
  </si>
  <si>
    <t>.HSS / N 3003 : Assess refractive status</t>
  </si>
  <si>
    <t xml:space="preserve"> HSS / N 3004 : Prescribe spectacles and dispense optical prescription
accurately</t>
  </si>
  <si>
    <t xml:space="preserve"> HSS / N 5505 : Store medical records</t>
  </si>
  <si>
    <t>HSS / N 5506 : Maintain confidentiality of medical records</t>
  </si>
  <si>
    <t>PASS/FAIL</t>
  </si>
  <si>
    <t>Overall Result</t>
  </si>
  <si>
    <t>Criteria is to pass in both theory and practical individually. If fail in any one of them, then candidate is fail</t>
  </si>
  <si>
    <t>PC8. Follow protocols for care following exposure to blood or other body fluids as required</t>
  </si>
  <si>
    <t>7. HSS/ N 9610 (Follow infection control policies and procedures)</t>
  </si>
  <si>
    <t>2. Communication Skills</t>
  </si>
  <si>
    <t>HSS/ N 9601 (Collate and Communicate Health Information)</t>
  </si>
  <si>
    <t>Communication Total</t>
  </si>
  <si>
    <t>Part 2 (Pick one field as per NOS marked carrying 50 marks)</t>
  </si>
  <si>
    <t xml:space="preserve">1. Safety management </t>
  </si>
  <si>
    <t xml:space="preserve">2. Waste Management </t>
  </si>
  <si>
    <t>Question Paper setting Criteria</t>
  </si>
  <si>
    <t xml:space="preserve">Question Paper would consist of 100 MCQ type Questions each carrying 1 mark totaling 100 marks. Questions would be represented from Each NOS according to weightage and marks alloted to each NOS. Duration of paper would be 2 hrs., however, administrative time may be kept extra.   </t>
  </si>
  <si>
    <t>Passing Criteria for cumulative NOS (whole theory)</t>
  </si>
  <si>
    <t>Pass/Fail</t>
  </si>
  <si>
    <t>Pick all NOS totalling 80 marks</t>
  </si>
  <si>
    <t>Weightage</t>
  </si>
  <si>
    <t>Pass/Fail in NOS</t>
  </si>
  <si>
    <t>Select all NOS totalling 20</t>
  </si>
  <si>
    <t>Passing Criteria for cumulative NOS (whole practical)</t>
  </si>
  <si>
    <t>Pick one NOS from each part 1 &amp; 2 randomly each carrying 50 marks totalling 100</t>
  </si>
  <si>
    <t xml:space="preserve">Question Paper would consist of Skills Practical of any 2 selected NOS from subject domain and any 2 selected NOS from soft skills and communication. Selection of NOS would be done according to weightage and marks alloted to each NOS. Viva of the same to be conducted and marks would be allotted as per detailed break up. Make sure each PC is covered of all selected NOS during Question paper setting. Duration of paper may vary individually from 20 mins. to 45 mins.  </t>
  </si>
  <si>
    <t>Training Partner Logo</t>
  </si>
  <si>
    <t>Assessing Body Logo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</si>
</sst>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2"/>
      <color theme="1"/>
      <name val="Calibri"/>
      <family val="2"/>
      <scheme val="minor"/>
    </font>
    <font>
      <u/>
      <sz val="16"/>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4"/>
      <color theme="0"/>
      <name val="Calibri"/>
      <family val="2"/>
      <scheme val="minor"/>
    </font>
    <font>
      <sz val="12"/>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67">
    <xf numFmtId="0" fontId="0" fillId="0" borderId="0" xfId="0"/>
    <xf numFmtId="0" fontId="0" fillId="0" borderId="1" xfId="0" applyBorder="1" applyAlignment="1">
      <alignment wrapText="1"/>
    </xf>
    <xf numFmtId="0" fontId="0" fillId="0" borderId="0" xfId="0" applyAlignment="1">
      <alignment horizontal="center"/>
    </xf>
    <xf numFmtId="0" fontId="0" fillId="0" borderId="0" xfId="0" applyBorder="1"/>
    <xf numFmtId="0" fontId="0" fillId="2" borderId="1" xfId="0" applyFill="1" applyBorder="1" applyAlignment="1">
      <alignment horizontal="center" wrapText="1"/>
    </xf>
    <xf numFmtId="0" fontId="0" fillId="2" borderId="1" xfId="0" applyFill="1" applyBorder="1" applyAlignment="1">
      <alignment horizontal="center"/>
    </xf>
    <xf numFmtId="0" fontId="0" fillId="0" borderId="1" xfId="0" applyBorder="1" applyAlignment="1">
      <alignment vertical="justify" wrapText="1"/>
    </xf>
    <xf numFmtId="0" fontId="0" fillId="0" borderId="1" xfId="0"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xf numFmtId="0" fontId="4" fillId="0" borderId="1" xfId="0" applyFont="1" applyBorder="1" applyAlignment="1">
      <alignment vertical="center" wrapText="1"/>
    </xf>
    <xf numFmtId="0" fontId="0" fillId="0" borderId="1" xfId="0" applyFont="1" applyBorder="1" applyAlignment="1">
      <alignment horizontal="center" vertical="center"/>
    </xf>
    <xf numFmtId="0" fontId="5" fillId="0" borderId="1" xfId="0" applyFont="1" applyBorder="1" applyAlignment="1">
      <alignment horizontal="left"/>
    </xf>
    <xf numFmtId="0" fontId="0" fillId="0" borderId="1" xfId="0" applyBorder="1"/>
    <xf numFmtId="0" fontId="5" fillId="0" borderId="1" xfId="0" applyFont="1" applyBorder="1" applyAlignment="1"/>
    <xf numFmtId="0" fontId="3" fillId="0" borderId="1" xfId="0" applyFont="1" applyBorder="1" applyAlignment="1"/>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1" fillId="3" borderId="1" xfId="0" applyFont="1" applyFill="1" applyBorder="1" applyAlignment="1">
      <alignment horizontal="center" wrapText="1"/>
    </xf>
    <xf numFmtId="0" fontId="1" fillId="3" borderId="1" xfId="0" applyFont="1" applyFill="1" applyBorder="1" applyAlignment="1">
      <alignment horizontal="center" vertical="center" wrapText="1"/>
    </xf>
    <xf numFmtId="0" fontId="2" fillId="2" borderId="1" xfId="0" applyFont="1" applyFill="1" applyBorder="1" applyAlignment="1">
      <alignment horizontal="center" wrapText="1"/>
    </xf>
    <xf numFmtId="0" fontId="0" fillId="0" borderId="1" xfId="0" applyFont="1" applyBorder="1" applyAlignment="1">
      <alignment vertical="justify" wrapText="1"/>
    </xf>
    <xf numFmtId="0" fontId="0" fillId="9" borderId="1" xfId="0" applyFill="1" applyBorder="1" applyAlignment="1">
      <alignment horizontal="center"/>
    </xf>
    <xf numFmtId="0" fontId="0" fillId="9" borderId="1" xfId="0" applyFill="1" applyBorder="1" applyAlignment="1">
      <alignment horizontal="center" wrapText="1"/>
    </xf>
    <xf numFmtId="0" fontId="0" fillId="2" borderId="5" xfId="0" applyFill="1" applyBorder="1" applyAlignment="1">
      <alignment horizontal="center"/>
    </xf>
    <xf numFmtId="0" fontId="0" fillId="2" borderId="5" xfId="0" applyFill="1" applyBorder="1" applyAlignment="1">
      <alignment horizontal="center" wrapText="1"/>
    </xf>
    <xf numFmtId="0" fontId="0" fillId="0" borderId="1" xfId="0" applyBorder="1" applyAlignment="1">
      <alignment horizontal="left" vertical="top"/>
    </xf>
    <xf numFmtId="0" fontId="0" fillId="0" borderId="5" xfId="0" applyBorder="1"/>
    <xf numFmtId="0" fontId="0" fillId="0" borderId="9" xfId="0" applyBorder="1" applyAlignment="1">
      <alignment horizontal="center" vertical="top" wrapText="1"/>
    </xf>
    <xf numFmtId="0" fontId="2" fillId="2" borderId="2" xfId="0" applyFont="1" applyFill="1" applyBorder="1" applyAlignment="1">
      <alignment horizontal="center" wrapText="1"/>
    </xf>
    <xf numFmtId="0" fontId="0" fillId="0" borderId="2" xfId="0" applyBorder="1" applyAlignment="1">
      <alignment wrapText="1"/>
    </xf>
    <xf numFmtId="0" fontId="9" fillId="9" borderId="17" xfId="0" applyFont="1" applyFill="1" applyBorder="1" applyAlignment="1">
      <alignment horizontal="left" wrapText="1"/>
    </xf>
    <xf numFmtId="0" fontId="9" fillId="9" borderId="8" xfId="0" applyFont="1" applyFill="1" applyBorder="1" applyAlignment="1">
      <alignment horizontal="left" wrapText="1"/>
    </xf>
    <xf numFmtId="0" fontId="9" fillId="9" borderId="2" xfId="0" applyFont="1" applyFill="1" applyBorder="1" applyAlignment="1">
      <alignment horizontal="left" wrapText="1"/>
    </xf>
    <xf numFmtId="0" fontId="9" fillId="9" borderId="16" xfId="0" applyFont="1" applyFill="1" applyBorder="1" applyAlignment="1">
      <alignment horizontal="left" wrapText="1"/>
    </xf>
    <xf numFmtId="0" fontId="0" fillId="0" borderId="18" xfId="0" applyBorder="1"/>
    <xf numFmtId="0" fontId="0" fillId="0" borderId="5" xfId="0" applyBorder="1" applyAlignment="1">
      <alignment wrapText="1"/>
    </xf>
    <xf numFmtId="0" fontId="0" fillId="2" borderId="19" xfId="0" applyFill="1" applyBorder="1" applyAlignment="1">
      <alignment wrapText="1"/>
    </xf>
    <xf numFmtId="0" fontId="0" fillId="0" borderId="18" xfId="0" applyBorder="1" applyAlignment="1">
      <alignment wrapText="1"/>
    </xf>
    <xf numFmtId="0" fontId="0" fillId="0" borderId="18" xfId="0" applyBorder="1" applyAlignment="1">
      <alignment horizontal="center" vertical="top" wrapText="1"/>
    </xf>
    <xf numFmtId="0" fontId="0" fillId="2" borderId="19" xfId="0" applyFill="1" applyBorder="1" applyAlignment="1">
      <alignment vertical="justify" wrapText="1"/>
    </xf>
    <xf numFmtId="0" fontId="0" fillId="0" borderId="7" xfId="0" applyBorder="1" applyAlignment="1">
      <alignment horizontal="center"/>
    </xf>
    <xf numFmtId="0" fontId="0" fillId="0" borderId="1" xfId="0" applyBorder="1" applyAlignment="1">
      <alignment horizontal="center"/>
    </xf>
    <xf numFmtId="0" fontId="0" fillId="0" borderId="15" xfId="0" applyBorder="1" applyAlignment="1">
      <alignment horizontal="center" vertical="center" wrapText="1"/>
    </xf>
    <xf numFmtId="0" fontId="9" fillId="9" borderId="1" xfId="0" applyFont="1" applyFill="1" applyBorder="1" applyAlignment="1">
      <alignment horizontal="center" wrapText="1"/>
    </xf>
    <xf numFmtId="0" fontId="0" fillId="0" borderId="0" xfId="0" applyAlignment="1">
      <alignment wrapText="1"/>
    </xf>
    <xf numFmtId="0" fontId="0" fillId="0" borderId="5" xfId="0" applyBorder="1" applyAlignment="1">
      <alignment horizontal="center" vertical="center"/>
    </xf>
    <xf numFmtId="0" fontId="0" fillId="0" borderId="5" xfId="0" applyFont="1" applyBorder="1" applyAlignment="1">
      <alignment horizontal="center" vertical="center"/>
    </xf>
    <xf numFmtId="0" fontId="0" fillId="0" borderId="3" xfId="0" applyBorder="1"/>
    <xf numFmtId="0" fontId="0" fillId="2" borderId="6" xfId="0" applyFill="1" applyBorder="1" applyAlignment="1">
      <alignment horizontal="center" wrapText="1"/>
    </xf>
    <xf numFmtId="0" fontId="0" fillId="0" borderId="8" xfId="0" applyBorder="1" applyAlignment="1">
      <alignment wrapText="1"/>
    </xf>
    <xf numFmtId="0" fontId="0" fillId="0" borderId="19" xfId="0" applyBorder="1"/>
    <xf numFmtId="0" fontId="0" fillId="9" borderId="1" xfId="0" applyFill="1" applyBorder="1" applyAlignment="1">
      <alignment horizontal="center" vertical="center"/>
    </xf>
    <xf numFmtId="0" fontId="0" fillId="0" borderId="1" xfId="0" applyBorder="1" applyAlignment="1">
      <alignment horizontal="center" vertical="center"/>
    </xf>
    <xf numFmtId="0" fontId="1" fillId="3" borderId="1" xfId="0" applyFont="1" applyFill="1" applyBorder="1" applyAlignment="1">
      <alignment horizontal="center" wrapText="1"/>
    </xf>
    <xf numFmtId="0" fontId="1" fillId="3" borderId="1" xfId="0" applyFont="1" applyFill="1" applyBorder="1" applyAlignment="1">
      <alignment horizontal="center" vertical="center" wrapText="1"/>
    </xf>
    <xf numFmtId="0" fontId="7" fillId="9" borderId="1" xfId="0" applyFont="1" applyFill="1" applyBorder="1" applyAlignment="1">
      <alignment vertical="center" wrapText="1"/>
    </xf>
    <xf numFmtId="0" fontId="8" fillId="7" borderId="1" xfId="0" applyFont="1" applyFill="1" applyBorder="1" applyAlignment="1">
      <alignment wrapText="1"/>
    </xf>
    <xf numFmtId="0" fontId="8" fillId="9" borderId="0" xfId="0" applyFont="1" applyFill="1" applyBorder="1" applyAlignment="1">
      <alignment wrapText="1"/>
    </xf>
    <xf numFmtId="0" fontId="8" fillId="7" borderId="1" xfId="0" applyFont="1" applyFill="1" applyBorder="1" applyAlignment="1">
      <alignment horizontal="center" vertical="center" wrapText="1"/>
    </xf>
    <xf numFmtId="0" fontId="0" fillId="0" borderId="2" xfId="0" applyBorder="1" applyAlignment="1">
      <alignment vertical="justify" wrapText="1"/>
    </xf>
    <xf numFmtId="0" fontId="0" fillId="0" borderId="2" xfId="0" applyFont="1" applyBorder="1" applyAlignment="1">
      <alignment vertical="justify" wrapText="1"/>
    </xf>
    <xf numFmtId="0" fontId="0" fillId="2" borderId="2" xfId="0" applyFill="1" applyBorder="1" applyAlignment="1">
      <alignment vertical="justify" wrapText="1"/>
    </xf>
    <xf numFmtId="0" fontId="9" fillId="9" borderId="2" xfId="0" applyFont="1" applyFill="1" applyBorder="1" applyAlignment="1">
      <alignment horizontal="left" vertical="center" wrapText="1"/>
    </xf>
    <xf numFmtId="0" fontId="0" fillId="2" borderId="1" xfId="0" applyFill="1" applyBorder="1" applyAlignment="1">
      <alignment horizontal="center" vertical="center" wrapText="1"/>
    </xf>
    <xf numFmtId="0" fontId="1" fillId="2" borderId="1" xfId="0" applyFont="1" applyFill="1" applyBorder="1" applyAlignment="1">
      <alignment horizontal="center" wrapText="1"/>
    </xf>
    <xf numFmtId="0" fontId="0" fillId="2" borderId="1" xfId="0" applyFill="1" applyBorder="1" applyAlignment="1">
      <alignment vertical="center" wrapText="1"/>
    </xf>
    <xf numFmtId="0" fontId="0" fillId="2" borderId="1" xfId="0" applyFill="1" applyBorder="1" applyAlignment="1">
      <alignment wrapText="1"/>
    </xf>
    <xf numFmtId="0" fontId="8" fillId="7" borderId="2" xfId="0" applyFont="1" applyFill="1" applyBorder="1" applyAlignment="1">
      <alignment horizontal="center" vertical="center" wrapText="1"/>
    </xf>
    <xf numFmtId="0" fontId="0" fillId="0" borderId="0" xfId="0" applyBorder="1" applyAlignment="1">
      <alignment vertical="center"/>
    </xf>
    <xf numFmtId="0" fontId="7" fillId="8" borderId="1" xfId="0" applyFont="1" applyFill="1" applyBorder="1" applyAlignment="1">
      <alignment horizontal="center" vertical="top" wrapText="1"/>
    </xf>
    <xf numFmtId="0" fontId="7" fillId="5" borderId="2" xfId="0" applyFont="1" applyFill="1" applyBorder="1" applyAlignment="1">
      <alignment horizontal="center" vertical="top" wrapText="1"/>
    </xf>
    <xf numFmtId="0" fontId="7" fillId="5" borderId="3" xfId="0" applyFont="1" applyFill="1" applyBorder="1" applyAlignment="1">
      <alignment horizontal="center" vertical="top"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9" fontId="7" fillId="0" borderId="1" xfId="0" applyNumberFormat="1" applyFont="1" applyFill="1" applyBorder="1" applyAlignment="1">
      <alignment horizontal="center" wrapText="1"/>
    </xf>
    <xf numFmtId="0" fontId="7"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6" fillId="0" borderId="1" xfId="0" applyFont="1" applyBorder="1" applyAlignment="1">
      <alignment horizontal="center"/>
    </xf>
    <xf numFmtId="0" fontId="8" fillId="7"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3" fillId="0" borderId="1" xfId="0" applyFont="1" applyBorder="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xf>
    <xf numFmtId="0" fontId="0" fillId="0" borderId="0" xfId="0" applyBorder="1" applyAlignment="1">
      <alignment horizontal="center"/>
    </xf>
    <xf numFmtId="0" fontId="0" fillId="0" borderId="0" xfId="0" applyBorder="1" applyAlignment="1">
      <alignment horizontal="center" vertical="center"/>
    </xf>
    <xf numFmtId="0" fontId="4" fillId="6" borderId="1" xfId="0" applyFont="1" applyFill="1" applyBorder="1" applyAlignment="1">
      <alignment horizontal="center"/>
    </xf>
    <xf numFmtId="0" fontId="7" fillId="0" borderId="4" xfId="0" applyFont="1" applyFill="1" applyBorder="1" applyAlignment="1">
      <alignment horizontal="center" vertical="top" wrapText="1"/>
    </xf>
    <xf numFmtId="0" fontId="6"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 xfId="0" applyFont="1" applyFill="1" applyBorder="1" applyAlignment="1">
      <alignment horizontal="center" vertical="center" wrapText="1"/>
    </xf>
    <xf numFmtId="0" fontId="7" fillId="10" borderId="1" xfId="0" applyFont="1" applyFill="1" applyBorder="1" applyAlignment="1">
      <alignment horizontal="center" vertical="top" wrapText="1"/>
    </xf>
    <xf numFmtId="0" fontId="7" fillId="10"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2" borderId="1" xfId="0" applyFont="1" applyFill="1" applyBorder="1" applyAlignment="1">
      <alignment horizontal="center" wrapText="1"/>
    </xf>
    <xf numFmtId="0" fontId="8" fillId="7" borderId="1" xfId="0" applyFont="1" applyFill="1" applyBorder="1" applyAlignment="1">
      <alignment horizontal="center" vertical="top" wrapText="1"/>
    </xf>
    <xf numFmtId="0" fontId="8" fillId="7" borderId="1" xfId="0" applyFont="1" applyFill="1" applyBorder="1" applyAlignment="1">
      <alignment horizontal="center" wrapText="1"/>
    </xf>
    <xf numFmtId="0" fontId="0" fillId="7" borderId="2" xfId="0" applyFill="1" applyBorder="1" applyAlignment="1">
      <alignment horizontal="center"/>
    </xf>
    <xf numFmtId="0" fontId="0" fillId="7" borderId="4" xfId="0" applyFill="1" applyBorder="1" applyAlignment="1">
      <alignment horizontal="center"/>
    </xf>
    <xf numFmtId="0" fontId="0" fillId="7" borderId="3" xfId="0" applyFill="1" applyBorder="1" applyAlignment="1">
      <alignment horizont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1" fillId="0" borderId="1" xfId="0" applyFont="1" applyBorder="1" applyAlignment="1">
      <alignment horizontal="center"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0" fillId="0" borderId="1" xfId="0" applyFont="1" applyBorder="1" applyAlignment="1">
      <alignment horizontal="left" vertical="top"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top"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2" borderId="5" xfId="0" applyFont="1" applyFill="1" applyBorder="1" applyAlignment="1">
      <alignment horizont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8" fillId="7" borderId="2" xfId="0" applyFont="1" applyFill="1" applyBorder="1" applyAlignment="1">
      <alignment horizontal="center" wrapText="1"/>
    </xf>
    <xf numFmtId="0" fontId="8" fillId="7" borderId="4" xfId="0" applyFont="1" applyFill="1" applyBorder="1" applyAlignment="1">
      <alignment horizontal="center" wrapText="1"/>
    </xf>
    <xf numFmtId="0" fontId="8" fillId="7" borderId="3" xfId="0" applyFont="1" applyFill="1" applyBorder="1" applyAlignment="1">
      <alignment horizontal="center" wrapText="1"/>
    </xf>
    <xf numFmtId="0" fontId="0" fillId="0" borderId="1" xfId="0" applyFill="1" applyBorder="1" applyAlignment="1">
      <alignment horizontal="center" vertical="center"/>
    </xf>
    <xf numFmtId="0" fontId="0" fillId="0" borderId="1" xfId="0" applyBorder="1" applyAlignment="1">
      <alignment horizontal="center"/>
    </xf>
    <xf numFmtId="0" fontId="0" fillId="2" borderId="1" xfId="0" applyFill="1" applyBorder="1" applyAlignment="1">
      <alignment horizontal="center"/>
    </xf>
    <xf numFmtId="0" fontId="0" fillId="9" borderId="1" xfId="0" applyFill="1" applyBorder="1" applyAlignment="1">
      <alignment horizontal="center" vertical="center"/>
    </xf>
    <xf numFmtId="0" fontId="0" fillId="2" borderId="1" xfId="0" applyFont="1" applyFill="1" applyBorder="1" applyAlignment="1">
      <alignment horizontal="center" vertical="center"/>
    </xf>
    <xf numFmtId="0" fontId="0" fillId="0" borderId="1" xfId="0" applyBorder="1" applyAlignment="1">
      <alignment horizontal="center" vertical="center" wrapText="1"/>
    </xf>
    <xf numFmtId="0" fontId="8" fillId="7" borderId="2" xfId="0" applyFont="1" applyFill="1" applyBorder="1" applyAlignment="1">
      <alignment horizontal="center" vertical="top" wrapText="1"/>
    </xf>
    <xf numFmtId="0" fontId="8" fillId="7" borderId="2"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0" fillId="0" borderId="1" xfId="0" applyFont="1" applyBorder="1" applyAlignment="1">
      <alignment horizontal="center" vertical="center"/>
    </xf>
    <xf numFmtId="0" fontId="7" fillId="10" borderId="1" xfId="0" applyFont="1" applyFill="1" applyBorder="1" applyAlignment="1">
      <alignment horizontal="center" wrapText="1"/>
    </xf>
    <xf numFmtId="0" fontId="6" fillId="10" borderId="1" xfId="0" applyFont="1" applyFill="1" applyBorder="1" applyAlignment="1">
      <alignment horizontal="center"/>
    </xf>
    <xf numFmtId="0" fontId="8" fillId="7" borderId="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14" xfId="0" applyBorder="1" applyAlignment="1">
      <alignment horizontal="center" vertical="top" wrapText="1"/>
    </xf>
    <xf numFmtId="0" fontId="0" fillId="0" borderId="9" xfId="0" applyBorder="1" applyAlignment="1">
      <alignment horizontal="center" vertical="top" wrapText="1"/>
    </xf>
    <xf numFmtId="0" fontId="0" fillId="0" borderId="15"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537308</xdr:colOff>
      <xdr:row>3</xdr:row>
      <xdr:rowOff>451827</xdr:rowOff>
    </xdr:to>
    <xdr:pic>
      <xdr:nvPicPr>
        <xdr:cNvPr id="2" name="Picture 1" descr="FINAL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8462" y="0"/>
          <a:ext cx="2405673" cy="103798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nexure%208-%20Assessment%20Critera%20Template_C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mulative"/>
      <sheetName val="Practical &amp; Viva "/>
      <sheetName val="Theory"/>
    </sheetNames>
    <sheetDataSet>
      <sheetData sheetId="0"/>
      <sheetData sheetId="1">
        <row r="9">
          <cell r="G9">
            <v>0</v>
          </cell>
        </row>
        <row r="10">
          <cell r="G10">
            <v>0</v>
          </cell>
        </row>
        <row r="11">
          <cell r="G11">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zoomScale="78" zoomScaleNormal="78" workbookViewId="0">
      <selection activeCell="M11" sqref="M11"/>
    </sheetView>
  </sheetViews>
  <sheetFormatPr defaultRowHeight="15" x14ac:dyDescent="0.25"/>
  <cols>
    <col min="1" max="1" width="22.7109375" style="10" customWidth="1"/>
    <col min="2" max="2" width="60.7109375" style="10" customWidth="1"/>
    <col min="3" max="3" width="18.85546875" style="10" customWidth="1"/>
    <col min="4" max="4" width="9.140625" style="2"/>
    <col min="5" max="5" width="11.140625" style="10" customWidth="1"/>
    <col min="6" max="6" width="11.28515625" style="10" customWidth="1"/>
    <col min="7" max="7" width="10.28515625" style="10" customWidth="1"/>
    <col min="8" max="8" width="9.5703125" style="10" customWidth="1"/>
    <col min="9" max="9" width="12.42578125" style="10" customWidth="1"/>
    <col min="10" max="16384" width="9.140625" style="10"/>
  </cols>
  <sheetData>
    <row r="1" spans="1:11" x14ac:dyDescent="0.25">
      <c r="A1" s="88" t="s">
        <v>195</v>
      </c>
      <c r="B1" s="70"/>
      <c r="C1" s="89"/>
      <c r="D1" s="89"/>
      <c r="E1" s="70"/>
      <c r="F1" s="70"/>
      <c r="G1" s="88" t="s">
        <v>196</v>
      </c>
      <c r="H1" s="88"/>
      <c r="I1" s="88"/>
    </row>
    <row r="2" spans="1:11" x14ac:dyDescent="0.25">
      <c r="A2" s="88"/>
      <c r="B2" s="70"/>
      <c r="C2" s="89"/>
      <c r="D2" s="89"/>
      <c r="E2" s="70"/>
      <c r="F2" s="70"/>
      <c r="G2" s="88"/>
      <c r="H2" s="88"/>
      <c r="I2" s="88"/>
    </row>
    <row r="3" spans="1:11" x14ac:dyDescent="0.25">
      <c r="A3" s="88"/>
      <c r="B3" s="70"/>
      <c r="C3" s="89"/>
      <c r="D3" s="89"/>
      <c r="E3" s="70"/>
      <c r="F3" s="70"/>
      <c r="G3" s="88"/>
      <c r="H3" s="88"/>
      <c r="I3" s="88"/>
    </row>
    <row r="4" spans="1:11" ht="42.75" customHeight="1" x14ac:dyDescent="0.25">
      <c r="A4" s="88"/>
      <c r="B4" s="70"/>
      <c r="C4" s="89"/>
      <c r="D4" s="89"/>
      <c r="E4" s="70"/>
      <c r="F4" s="70"/>
      <c r="G4" s="88"/>
      <c r="H4" s="88"/>
      <c r="I4" s="88"/>
    </row>
    <row r="5" spans="1:11" ht="15" customHeight="1" x14ac:dyDescent="0.3">
      <c r="A5" s="90" t="s">
        <v>42</v>
      </c>
      <c r="B5" s="90"/>
      <c r="C5" s="90"/>
      <c r="D5" s="90"/>
      <c r="E5" s="90"/>
      <c r="F5" s="90"/>
      <c r="G5" s="90"/>
      <c r="H5" s="90"/>
      <c r="I5" s="90"/>
    </row>
    <row r="6" spans="1:11" ht="18.75" x14ac:dyDescent="0.3">
      <c r="A6" s="11" t="s">
        <v>6</v>
      </c>
      <c r="B6" s="15" t="s">
        <v>112</v>
      </c>
      <c r="C6" s="11" t="s">
        <v>34</v>
      </c>
      <c r="D6" s="87"/>
      <c r="E6" s="87"/>
      <c r="F6" s="11" t="s">
        <v>35</v>
      </c>
      <c r="G6" s="13"/>
      <c r="H6" s="11" t="s">
        <v>36</v>
      </c>
      <c r="I6" s="14"/>
    </row>
    <row r="7" spans="1:11" ht="21.75" customHeight="1" x14ac:dyDescent="0.35">
      <c r="A7" s="11" t="s">
        <v>4</v>
      </c>
      <c r="B7" s="16"/>
      <c r="C7" s="11" t="s">
        <v>37</v>
      </c>
      <c r="D7" s="85"/>
      <c r="E7" s="85"/>
      <c r="F7" s="11" t="s">
        <v>38</v>
      </c>
      <c r="G7" s="85"/>
      <c r="H7" s="85"/>
      <c r="I7" s="85"/>
    </row>
    <row r="8" spans="1:11" ht="25.5" customHeight="1" x14ac:dyDescent="0.3">
      <c r="A8" s="11" t="s">
        <v>5</v>
      </c>
      <c r="B8" s="15" t="s">
        <v>7</v>
      </c>
      <c r="C8" s="86" t="s">
        <v>46</v>
      </c>
      <c r="D8" s="86"/>
      <c r="E8" s="86"/>
      <c r="F8" s="87"/>
      <c r="G8" s="87"/>
      <c r="H8" s="87"/>
      <c r="I8" s="87"/>
    </row>
    <row r="9" spans="1:11" ht="25.5" customHeight="1" x14ac:dyDescent="0.25">
      <c r="A9" s="86" t="s">
        <v>47</v>
      </c>
      <c r="B9" s="86"/>
      <c r="C9" s="86"/>
      <c r="D9" s="86"/>
      <c r="E9" s="86"/>
      <c r="F9" s="86"/>
      <c r="G9" s="86"/>
      <c r="H9" s="86"/>
      <c r="I9" s="86"/>
      <c r="J9" s="3"/>
      <c r="K9" s="3"/>
    </row>
    <row r="10" spans="1:11" ht="25.5" customHeight="1" x14ac:dyDescent="0.25">
      <c r="A10" s="83" t="s">
        <v>48</v>
      </c>
      <c r="B10" s="83"/>
      <c r="C10" s="83"/>
      <c r="D10" s="83"/>
      <c r="E10" s="83"/>
      <c r="F10" s="83"/>
      <c r="G10" s="83"/>
      <c r="H10" s="83"/>
      <c r="I10" s="83"/>
      <c r="J10" s="3"/>
      <c r="K10" s="3"/>
    </row>
    <row r="11" spans="1:11" ht="25.5" customHeight="1" x14ac:dyDescent="0.25">
      <c r="A11" s="83"/>
      <c r="B11" s="83"/>
      <c r="C11" s="83" t="s">
        <v>40</v>
      </c>
      <c r="D11" s="83"/>
      <c r="E11" s="83"/>
      <c r="F11" s="83"/>
      <c r="G11" s="83" t="s">
        <v>41</v>
      </c>
      <c r="H11" s="83"/>
      <c r="I11" s="83"/>
      <c r="J11" s="3"/>
      <c r="K11" s="3"/>
    </row>
    <row r="12" spans="1:11" ht="25.5" customHeight="1" x14ac:dyDescent="0.25">
      <c r="A12" s="81" t="s">
        <v>29</v>
      </c>
      <c r="B12" s="81"/>
      <c r="C12" s="84">
        <v>400</v>
      </c>
      <c r="D12" s="84"/>
      <c r="E12" s="84"/>
      <c r="F12" s="84"/>
      <c r="G12" s="84">
        <f>'[1]Practical &amp; Viva '!G9</f>
        <v>0</v>
      </c>
      <c r="H12" s="84"/>
      <c r="I12" s="84"/>
      <c r="J12" s="3"/>
      <c r="K12" s="3"/>
    </row>
    <row r="13" spans="1:11" ht="25.5" customHeight="1" x14ac:dyDescent="0.25">
      <c r="A13" s="81" t="s">
        <v>30</v>
      </c>
      <c r="B13" s="81"/>
      <c r="C13" s="84">
        <v>100</v>
      </c>
      <c r="D13" s="84"/>
      <c r="E13" s="84"/>
      <c r="F13" s="84"/>
      <c r="G13" s="84">
        <f>'[1]Practical &amp; Viva '!G10</f>
        <v>0</v>
      </c>
      <c r="H13" s="84"/>
      <c r="I13" s="84"/>
      <c r="J13" s="3"/>
      <c r="K13" s="3"/>
    </row>
    <row r="14" spans="1:11" ht="25.5" customHeight="1" x14ac:dyDescent="0.25">
      <c r="A14" s="81" t="s">
        <v>31</v>
      </c>
      <c r="B14" s="81"/>
      <c r="C14" s="84">
        <f>SUM(C12,C13)</f>
        <v>500</v>
      </c>
      <c r="D14" s="84"/>
      <c r="E14" s="84"/>
      <c r="F14" s="84"/>
      <c r="G14" s="84">
        <f>'[1]Practical &amp; Viva '!G11</f>
        <v>0</v>
      </c>
      <c r="H14" s="84"/>
      <c r="I14" s="84"/>
      <c r="J14" s="3"/>
      <c r="K14" s="3"/>
    </row>
    <row r="15" spans="1:11" ht="25.5" customHeight="1" x14ac:dyDescent="0.3">
      <c r="A15" s="77" t="s">
        <v>192</v>
      </c>
      <c r="B15" s="78"/>
      <c r="C15" s="79">
        <v>0.7</v>
      </c>
      <c r="D15" s="79"/>
      <c r="E15" s="79"/>
      <c r="F15" s="79"/>
      <c r="G15" s="80" t="s">
        <v>187</v>
      </c>
      <c r="H15" s="80"/>
      <c r="I15" s="80"/>
      <c r="J15" s="3"/>
      <c r="K15" s="3"/>
    </row>
    <row r="16" spans="1:11" ht="25.5" customHeight="1" x14ac:dyDescent="0.25">
      <c r="A16" s="83" t="s">
        <v>49</v>
      </c>
      <c r="B16" s="83"/>
      <c r="C16" s="83"/>
      <c r="D16" s="83"/>
      <c r="E16" s="83"/>
      <c r="F16" s="83"/>
      <c r="G16" s="83"/>
      <c r="H16" s="83"/>
      <c r="I16" s="83"/>
    </row>
    <row r="17" spans="1:11" ht="25.5" customHeight="1" x14ac:dyDescent="0.25">
      <c r="A17" s="83"/>
      <c r="B17" s="83"/>
      <c r="C17" s="83" t="s">
        <v>40</v>
      </c>
      <c r="D17" s="83"/>
      <c r="E17" s="83"/>
      <c r="F17" s="83"/>
      <c r="G17" s="83" t="s">
        <v>41</v>
      </c>
      <c r="H17" s="83"/>
      <c r="I17" s="83"/>
      <c r="J17" s="3"/>
      <c r="K17" s="3"/>
    </row>
    <row r="18" spans="1:11" ht="25.5" customHeight="1" x14ac:dyDescent="0.3">
      <c r="A18" s="81" t="s">
        <v>29</v>
      </c>
      <c r="B18" s="81"/>
      <c r="C18" s="80">
        <v>80</v>
      </c>
      <c r="D18" s="80"/>
      <c r="E18" s="80"/>
      <c r="F18" s="80"/>
      <c r="G18" s="82" t="e">
        <f>#REF!</f>
        <v>#REF!</v>
      </c>
      <c r="H18" s="82"/>
      <c r="I18" s="82"/>
    </row>
    <row r="19" spans="1:11" ht="25.5" customHeight="1" x14ac:dyDescent="0.3">
      <c r="A19" s="81" t="s">
        <v>30</v>
      </c>
      <c r="B19" s="81"/>
      <c r="C19" s="80">
        <v>20</v>
      </c>
      <c r="D19" s="80"/>
      <c r="E19" s="80"/>
      <c r="F19" s="80"/>
      <c r="G19" s="82" t="e">
        <f>#REF!</f>
        <v>#REF!</v>
      </c>
      <c r="H19" s="82"/>
      <c r="I19" s="82"/>
    </row>
    <row r="20" spans="1:11" ht="25.5" customHeight="1" x14ac:dyDescent="0.3">
      <c r="A20" s="81" t="s">
        <v>33</v>
      </c>
      <c r="B20" s="81"/>
      <c r="C20" s="80">
        <f>SUM(C18,C19)</f>
        <v>100</v>
      </c>
      <c r="D20" s="80"/>
      <c r="E20" s="80"/>
      <c r="F20" s="80"/>
      <c r="G20" s="82" t="e">
        <f>#REF!</f>
        <v>#REF!</v>
      </c>
      <c r="H20" s="82"/>
      <c r="I20" s="82"/>
    </row>
    <row r="21" spans="1:11" ht="25.5" customHeight="1" x14ac:dyDescent="0.3">
      <c r="A21" s="77" t="s">
        <v>186</v>
      </c>
      <c r="B21" s="78"/>
      <c r="C21" s="79">
        <v>0.5</v>
      </c>
      <c r="D21" s="79"/>
      <c r="E21" s="79"/>
      <c r="F21" s="79"/>
      <c r="G21" s="80" t="s">
        <v>187</v>
      </c>
      <c r="H21" s="80"/>
      <c r="I21" s="80"/>
      <c r="J21" s="3"/>
      <c r="K21" s="3"/>
    </row>
    <row r="22" spans="1:11" ht="25.5" customHeight="1" x14ac:dyDescent="0.25">
      <c r="A22" s="71" t="s">
        <v>50</v>
      </c>
      <c r="B22" s="71"/>
      <c r="C22" s="71">
        <f>SUM(C14,C20)</f>
        <v>600</v>
      </c>
      <c r="D22" s="71"/>
      <c r="E22" s="71"/>
      <c r="F22" s="71"/>
      <c r="G22" s="71" t="e">
        <f>SUM(G14,G20)</f>
        <v>#REF!</v>
      </c>
      <c r="H22" s="71"/>
      <c r="I22" s="71"/>
    </row>
    <row r="23" spans="1:11" ht="56.25" customHeight="1" x14ac:dyDescent="0.25">
      <c r="A23" s="72" t="s">
        <v>174</v>
      </c>
      <c r="B23" s="73"/>
      <c r="C23" s="74" t="s">
        <v>175</v>
      </c>
      <c r="D23" s="75"/>
      <c r="E23" s="75"/>
      <c r="F23" s="76"/>
      <c r="G23" s="74" t="s">
        <v>173</v>
      </c>
      <c r="H23" s="75"/>
      <c r="I23" s="76"/>
      <c r="J23" s="3"/>
      <c r="K23" s="3"/>
    </row>
  </sheetData>
  <mergeCells count="49">
    <mergeCell ref="A1:A4"/>
    <mergeCell ref="C1:D4"/>
    <mergeCell ref="G1:I4"/>
    <mergeCell ref="A5:I5"/>
    <mergeCell ref="D6:E6"/>
    <mergeCell ref="D7:E7"/>
    <mergeCell ref="G7:I7"/>
    <mergeCell ref="C8:E8"/>
    <mergeCell ref="F8:I8"/>
    <mergeCell ref="A9:B9"/>
    <mergeCell ref="C9:I9"/>
    <mergeCell ref="A10:I10"/>
    <mergeCell ref="A11:B11"/>
    <mergeCell ref="C11:F11"/>
    <mergeCell ref="G11:I11"/>
    <mergeCell ref="A12:B12"/>
    <mergeCell ref="C12:F12"/>
    <mergeCell ref="G12:I12"/>
    <mergeCell ref="A13:B13"/>
    <mergeCell ref="C13:F13"/>
    <mergeCell ref="G13:I13"/>
    <mergeCell ref="A14:B14"/>
    <mergeCell ref="C14:F14"/>
    <mergeCell ref="G14:I14"/>
    <mergeCell ref="A15:B15"/>
    <mergeCell ref="C15:F15"/>
    <mergeCell ref="G15:I15"/>
    <mergeCell ref="A16:I16"/>
    <mergeCell ref="A17:B17"/>
    <mergeCell ref="C17:F17"/>
    <mergeCell ref="G17:I17"/>
    <mergeCell ref="A18:B18"/>
    <mergeCell ref="C18:F18"/>
    <mergeCell ref="G18:I18"/>
    <mergeCell ref="A19:B19"/>
    <mergeCell ref="C19:F19"/>
    <mergeCell ref="G19:I19"/>
    <mergeCell ref="A20:B20"/>
    <mergeCell ref="C20:F20"/>
    <mergeCell ref="G20:I20"/>
    <mergeCell ref="A21:B21"/>
    <mergeCell ref="C21:F21"/>
    <mergeCell ref="G21:I21"/>
    <mergeCell ref="A22:B22"/>
    <mergeCell ref="C22:F22"/>
    <mergeCell ref="G22:I22"/>
    <mergeCell ref="A23:B23"/>
    <mergeCell ref="C23:F23"/>
    <mergeCell ref="G23:I23"/>
  </mergeCells>
  <pageMargins left="0.25" right="0.25" top="0.25" bottom="0.25" header="6.4960630000000005E-2" footer="0.31496062992126"/>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154"/>
  <sheetViews>
    <sheetView zoomScale="78" zoomScaleNormal="78" workbookViewId="0">
      <selection activeCell="B7" sqref="B7:I7"/>
    </sheetView>
  </sheetViews>
  <sheetFormatPr defaultRowHeight="15" x14ac:dyDescent="0.25"/>
  <cols>
    <col min="1" max="1" width="24.85546875" style="10" customWidth="1"/>
    <col min="2" max="2" width="64" style="10" customWidth="1"/>
    <col min="3" max="3" width="18.85546875" style="10" customWidth="1"/>
    <col min="4" max="4" width="9.140625" style="2"/>
    <col min="5" max="5" width="11.140625" style="10" customWidth="1"/>
    <col min="6" max="6" width="11.28515625" style="10" customWidth="1"/>
    <col min="7" max="7" width="10.28515625" style="10" customWidth="1"/>
    <col min="8" max="8" width="9.5703125" style="10" customWidth="1"/>
    <col min="9" max="9" width="12.42578125" style="10" customWidth="1"/>
    <col min="10" max="16384" width="9.140625" style="10"/>
  </cols>
  <sheetData>
    <row r="1" spans="1:11" ht="15" customHeight="1" x14ac:dyDescent="0.3">
      <c r="A1" s="90" t="s">
        <v>42</v>
      </c>
      <c r="B1" s="90"/>
      <c r="C1" s="90"/>
      <c r="D1" s="90"/>
      <c r="E1" s="90"/>
      <c r="F1" s="90"/>
      <c r="G1" s="90"/>
      <c r="H1" s="90"/>
      <c r="I1" s="90"/>
    </row>
    <row r="2" spans="1:11" ht="18.75" x14ac:dyDescent="0.3">
      <c r="A2" s="11" t="s">
        <v>6</v>
      </c>
      <c r="B2" s="15" t="s">
        <v>112</v>
      </c>
      <c r="C2" s="11" t="s">
        <v>34</v>
      </c>
      <c r="D2" s="87"/>
      <c r="E2" s="87"/>
      <c r="F2" s="11" t="s">
        <v>35</v>
      </c>
      <c r="G2" s="13"/>
      <c r="H2" s="11" t="s">
        <v>36</v>
      </c>
      <c r="I2" s="14"/>
    </row>
    <row r="3" spans="1:11" ht="21.75" customHeight="1" x14ac:dyDescent="0.35">
      <c r="A3" s="11" t="s">
        <v>4</v>
      </c>
      <c r="B3" s="16"/>
      <c r="C3" s="11" t="s">
        <v>37</v>
      </c>
      <c r="D3" s="85"/>
      <c r="E3" s="85"/>
      <c r="F3" s="11" t="s">
        <v>38</v>
      </c>
      <c r="G3" s="85"/>
      <c r="H3" s="85"/>
      <c r="I3" s="85"/>
    </row>
    <row r="4" spans="1:11" ht="25.5" customHeight="1" x14ac:dyDescent="0.3">
      <c r="A4" s="11" t="s">
        <v>5</v>
      </c>
      <c r="B4" s="15" t="s">
        <v>7</v>
      </c>
      <c r="C4" s="86" t="s">
        <v>46</v>
      </c>
      <c r="D4" s="86"/>
      <c r="E4" s="86"/>
      <c r="F4" s="87"/>
      <c r="G4" s="87"/>
      <c r="H4" s="87"/>
      <c r="I4" s="87"/>
    </row>
    <row r="5" spans="1:11" ht="25.5" customHeight="1" x14ac:dyDescent="0.25">
      <c r="A5" s="86" t="s">
        <v>47</v>
      </c>
      <c r="B5" s="86"/>
      <c r="C5" s="86"/>
      <c r="D5" s="86"/>
      <c r="E5" s="86"/>
      <c r="F5" s="86"/>
      <c r="G5" s="86"/>
      <c r="H5" s="86"/>
      <c r="I5" s="86"/>
      <c r="J5" s="3"/>
      <c r="K5" s="3"/>
    </row>
    <row r="6" spans="1:11" ht="25.5" customHeight="1" x14ac:dyDescent="0.25">
      <c r="A6" s="83" t="s">
        <v>48</v>
      </c>
      <c r="B6" s="83"/>
      <c r="C6" s="83"/>
      <c r="D6" s="83"/>
      <c r="E6" s="83"/>
      <c r="F6" s="83"/>
      <c r="G6" s="83"/>
      <c r="H6" s="83"/>
      <c r="I6" s="83"/>
      <c r="J6" s="3"/>
      <c r="K6" s="3"/>
    </row>
    <row r="7" spans="1:11" ht="76.5" customHeight="1" x14ac:dyDescent="0.25">
      <c r="A7" s="57" t="s">
        <v>184</v>
      </c>
      <c r="B7" s="101" t="s">
        <v>194</v>
      </c>
      <c r="C7" s="101"/>
      <c r="D7" s="101"/>
      <c r="E7" s="101"/>
      <c r="F7" s="101"/>
      <c r="G7" s="101"/>
      <c r="H7" s="101"/>
      <c r="I7" s="101"/>
      <c r="J7" s="3"/>
      <c r="K7" s="3"/>
    </row>
    <row r="8" spans="1:11" ht="25.5" customHeight="1" x14ac:dyDescent="0.25">
      <c r="A8" s="83"/>
      <c r="B8" s="83"/>
      <c r="C8" s="83" t="s">
        <v>40</v>
      </c>
      <c r="D8" s="83"/>
      <c r="E8" s="83"/>
      <c r="F8" s="83"/>
      <c r="G8" s="83" t="s">
        <v>41</v>
      </c>
      <c r="H8" s="83"/>
      <c r="I8" s="83"/>
      <c r="J8" s="3"/>
      <c r="K8" s="3"/>
    </row>
    <row r="9" spans="1:11" ht="25.5" customHeight="1" x14ac:dyDescent="0.25">
      <c r="A9" s="81" t="s">
        <v>29</v>
      </c>
      <c r="B9" s="81"/>
      <c r="C9" s="84">
        <v>400</v>
      </c>
      <c r="D9" s="84"/>
      <c r="E9" s="84"/>
      <c r="F9" s="84"/>
      <c r="G9" s="84">
        <f>$G$102</f>
        <v>0</v>
      </c>
      <c r="H9" s="84"/>
      <c r="I9" s="84"/>
      <c r="J9" s="3"/>
      <c r="K9" s="3"/>
    </row>
    <row r="10" spans="1:11" ht="25.5" customHeight="1" x14ac:dyDescent="0.25">
      <c r="A10" s="81" t="s">
        <v>30</v>
      </c>
      <c r="B10" s="81"/>
      <c r="C10" s="84">
        <v>100</v>
      </c>
      <c r="D10" s="84"/>
      <c r="E10" s="84"/>
      <c r="F10" s="84"/>
      <c r="G10" s="84">
        <f>$G$174</f>
        <v>0</v>
      </c>
      <c r="H10" s="84"/>
      <c r="I10" s="84"/>
      <c r="J10" s="3"/>
      <c r="K10" s="3"/>
    </row>
    <row r="11" spans="1:11" ht="25.5" customHeight="1" x14ac:dyDescent="0.25">
      <c r="A11" s="99" t="s">
        <v>31</v>
      </c>
      <c r="B11" s="99"/>
      <c r="C11" s="100">
        <f>SUM(C9,C10)</f>
        <v>500</v>
      </c>
      <c r="D11" s="100"/>
      <c r="E11" s="100"/>
      <c r="F11" s="100"/>
      <c r="G11" s="100">
        <f>SUM(G9,G10)</f>
        <v>0</v>
      </c>
      <c r="H11" s="100"/>
      <c r="I11" s="100"/>
      <c r="J11" s="3"/>
      <c r="K11" s="3"/>
    </row>
    <row r="12" spans="1:11" ht="25.5" customHeight="1" x14ac:dyDescent="0.25">
      <c r="A12" s="77" t="s">
        <v>52</v>
      </c>
      <c r="B12" s="91"/>
      <c r="C12" s="81" t="s">
        <v>53</v>
      </c>
      <c r="D12" s="81"/>
      <c r="E12" s="81"/>
      <c r="F12" s="81"/>
      <c r="G12" s="81"/>
      <c r="H12" s="81"/>
      <c r="I12" s="81"/>
    </row>
    <row r="13" spans="1:11" ht="28.5" customHeight="1" x14ac:dyDescent="0.25">
      <c r="A13" s="92" t="s">
        <v>27</v>
      </c>
      <c r="B13" s="92"/>
      <c r="C13" s="92" t="s">
        <v>51</v>
      </c>
      <c r="D13" s="92"/>
      <c r="E13" s="92"/>
      <c r="F13" s="92"/>
      <c r="G13" s="92"/>
      <c r="H13" s="92"/>
      <c r="I13" s="92"/>
    </row>
    <row r="14" spans="1:11" ht="28.5" customHeight="1" x14ac:dyDescent="0.25">
      <c r="A14" s="93" t="s">
        <v>25</v>
      </c>
      <c r="B14" s="93" t="s">
        <v>26</v>
      </c>
      <c r="C14" s="94" t="s">
        <v>45</v>
      </c>
      <c r="D14" s="95" t="s">
        <v>2</v>
      </c>
      <c r="E14" s="96" t="s">
        <v>0</v>
      </c>
      <c r="F14" s="96"/>
      <c r="G14" s="97" t="s">
        <v>41</v>
      </c>
      <c r="H14" s="97"/>
      <c r="I14" s="98" t="s">
        <v>190</v>
      </c>
    </row>
    <row r="15" spans="1:11" ht="36" customHeight="1" x14ac:dyDescent="0.25">
      <c r="A15" s="93"/>
      <c r="B15" s="93"/>
      <c r="C15" s="94"/>
      <c r="D15" s="95"/>
      <c r="E15" s="56" t="s">
        <v>28</v>
      </c>
      <c r="F15" s="55" t="s">
        <v>3</v>
      </c>
      <c r="G15" s="56" t="s">
        <v>28</v>
      </c>
      <c r="H15" s="55" t="s">
        <v>3</v>
      </c>
      <c r="I15" s="98"/>
    </row>
    <row r="16" spans="1:11" ht="56.25" customHeight="1" x14ac:dyDescent="0.25">
      <c r="A16" s="114" t="s">
        <v>113</v>
      </c>
      <c r="B16" s="6" t="s">
        <v>128</v>
      </c>
      <c r="C16" s="133">
        <v>200</v>
      </c>
      <c r="D16" s="7">
        <v>30</v>
      </c>
      <c r="E16" s="7">
        <v>20</v>
      </c>
      <c r="F16" s="7">
        <v>10</v>
      </c>
      <c r="G16" s="14"/>
      <c r="H16" s="14"/>
      <c r="I16" s="102"/>
    </row>
    <row r="17" spans="1:9" ht="61.5" customHeight="1" x14ac:dyDescent="0.25">
      <c r="A17" s="114"/>
      <c r="B17" s="22" t="s">
        <v>129</v>
      </c>
      <c r="C17" s="133"/>
      <c r="D17" s="7">
        <v>30</v>
      </c>
      <c r="E17" s="7">
        <v>20</v>
      </c>
      <c r="F17" s="7">
        <v>10</v>
      </c>
      <c r="G17" s="14"/>
      <c r="H17" s="14"/>
      <c r="I17" s="103"/>
    </row>
    <row r="18" spans="1:9" ht="32.25" customHeight="1" x14ac:dyDescent="0.25">
      <c r="A18" s="114"/>
      <c r="B18" s="6" t="s">
        <v>130</v>
      </c>
      <c r="C18" s="133"/>
      <c r="D18" s="7">
        <v>20</v>
      </c>
      <c r="E18" s="7">
        <v>20</v>
      </c>
      <c r="F18" s="7">
        <v>10</v>
      </c>
      <c r="G18" s="14"/>
      <c r="H18" s="14"/>
      <c r="I18" s="103"/>
    </row>
    <row r="19" spans="1:9" ht="45.75" customHeight="1" x14ac:dyDescent="0.25">
      <c r="A19" s="114"/>
      <c r="B19" s="6" t="s">
        <v>131</v>
      </c>
      <c r="C19" s="133"/>
      <c r="D19" s="7">
        <v>20</v>
      </c>
      <c r="E19" s="7">
        <v>10</v>
      </c>
      <c r="F19" s="7">
        <v>10</v>
      </c>
      <c r="G19" s="14"/>
      <c r="H19" s="14"/>
      <c r="I19" s="103"/>
    </row>
    <row r="20" spans="1:9" ht="32.25" customHeight="1" x14ac:dyDescent="0.25">
      <c r="A20" s="114"/>
      <c r="B20" s="6" t="s">
        <v>132</v>
      </c>
      <c r="C20" s="133"/>
      <c r="D20" s="7">
        <v>30</v>
      </c>
      <c r="E20" s="7">
        <v>20</v>
      </c>
      <c r="F20" s="7">
        <v>10</v>
      </c>
      <c r="G20" s="14"/>
      <c r="H20" s="14"/>
      <c r="I20" s="103"/>
    </row>
    <row r="21" spans="1:9" ht="32.25" customHeight="1" x14ac:dyDescent="0.25">
      <c r="A21" s="114"/>
      <c r="B21" s="6" t="s">
        <v>133</v>
      </c>
      <c r="C21" s="133"/>
      <c r="D21" s="53">
        <v>30</v>
      </c>
      <c r="E21" s="53">
        <v>10</v>
      </c>
      <c r="F21" s="53">
        <v>20</v>
      </c>
      <c r="G21" s="14"/>
      <c r="H21" s="14"/>
      <c r="I21" s="103"/>
    </row>
    <row r="22" spans="1:9" ht="32.25" customHeight="1" x14ac:dyDescent="0.25">
      <c r="A22" s="114"/>
      <c r="B22" s="6" t="s">
        <v>134</v>
      </c>
      <c r="C22" s="133"/>
      <c r="D22" s="53">
        <v>30</v>
      </c>
      <c r="E22" s="53">
        <v>10</v>
      </c>
      <c r="F22" s="53">
        <v>20</v>
      </c>
      <c r="G22" s="14"/>
      <c r="H22" s="14"/>
      <c r="I22" s="103"/>
    </row>
    <row r="23" spans="1:9" ht="32.25" customHeight="1" x14ac:dyDescent="0.25">
      <c r="A23" s="114"/>
      <c r="B23" s="6" t="s">
        <v>135</v>
      </c>
      <c r="C23" s="133"/>
      <c r="D23" s="7">
        <v>10</v>
      </c>
      <c r="E23" s="7">
        <v>3</v>
      </c>
      <c r="F23" s="7">
        <v>7</v>
      </c>
      <c r="G23" s="14"/>
      <c r="H23" s="14"/>
      <c r="I23" s="103"/>
    </row>
    <row r="24" spans="1:9" ht="15.75" customHeight="1" x14ac:dyDescent="0.25">
      <c r="A24" s="114"/>
      <c r="B24" s="105" t="s">
        <v>1</v>
      </c>
      <c r="C24" s="105"/>
      <c r="D24" s="5">
        <f>SUM(D16:D23)</f>
        <v>200</v>
      </c>
      <c r="E24" s="4">
        <f>SUM(E16:E23)</f>
        <v>113</v>
      </c>
      <c r="F24" s="4">
        <f>SUM(F16:F23)</f>
        <v>97</v>
      </c>
      <c r="G24" s="4"/>
      <c r="H24" s="4"/>
      <c r="I24" s="104"/>
    </row>
    <row r="25" spans="1:9" ht="29.25" customHeight="1" x14ac:dyDescent="0.25">
      <c r="A25" s="114" t="s">
        <v>114</v>
      </c>
      <c r="B25" s="6" t="s">
        <v>136</v>
      </c>
      <c r="C25" s="137">
        <v>200</v>
      </c>
      <c r="D25" s="7">
        <v>10</v>
      </c>
      <c r="E25" s="7">
        <v>5</v>
      </c>
      <c r="F25" s="7">
        <v>5</v>
      </c>
      <c r="G25" s="14"/>
      <c r="H25" s="14"/>
      <c r="I25" s="102"/>
    </row>
    <row r="26" spans="1:9" ht="28.5" customHeight="1" x14ac:dyDescent="0.25">
      <c r="A26" s="114"/>
      <c r="B26" s="22" t="s">
        <v>137</v>
      </c>
      <c r="C26" s="138"/>
      <c r="D26" s="7">
        <v>10</v>
      </c>
      <c r="E26" s="7">
        <v>5</v>
      </c>
      <c r="F26" s="7">
        <v>5</v>
      </c>
      <c r="G26" s="14"/>
      <c r="H26" s="14"/>
      <c r="I26" s="103"/>
    </row>
    <row r="27" spans="1:9" ht="31.5" customHeight="1" x14ac:dyDescent="0.25">
      <c r="A27" s="114"/>
      <c r="B27" s="6" t="s">
        <v>138</v>
      </c>
      <c r="C27" s="138"/>
      <c r="D27" s="7">
        <v>10</v>
      </c>
      <c r="E27" s="7">
        <v>5</v>
      </c>
      <c r="F27" s="7">
        <v>5</v>
      </c>
      <c r="G27" s="14"/>
      <c r="H27" s="14"/>
      <c r="I27" s="103"/>
    </row>
    <row r="28" spans="1:9" ht="31.5" customHeight="1" x14ac:dyDescent="0.25">
      <c r="A28" s="114"/>
      <c r="B28" s="6" t="s">
        <v>139</v>
      </c>
      <c r="C28" s="138"/>
      <c r="D28" s="7">
        <v>25</v>
      </c>
      <c r="E28" s="7">
        <v>10</v>
      </c>
      <c r="F28" s="7">
        <v>15</v>
      </c>
      <c r="G28" s="14"/>
      <c r="H28" s="14"/>
      <c r="I28" s="103"/>
    </row>
    <row r="29" spans="1:9" ht="31.5" customHeight="1" x14ac:dyDescent="0.25">
      <c r="A29" s="114"/>
      <c r="B29" s="6" t="s">
        <v>140</v>
      </c>
      <c r="C29" s="138"/>
      <c r="D29" s="7">
        <v>25</v>
      </c>
      <c r="E29" s="7">
        <v>10</v>
      </c>
      <c r="F29" s="7">
        <v>15</v>
      </c>
      <c r="G29" s="14"/>
      <c r="H29" s="14"/>
      <c r="I29" s="103"/>
    </row>
    <row r="30" spans="1:9" ht="31.5" customHeight="1" x14ac:dyDescent="0.25">
      <c r="A30" s="114"/>
      <c r="B30" s="6" t="s">
        <v>141</v>
      </c>
      <c r="C30" s="138"/>
      <c r="D30" s="7">
        <v>10</v>
      </c>
      <c r="E30" s="7">
        <v>3</v>
      </c>
      <c r="F30" s="7">
        <v>7</v>
      </c>
      <c r="G30" s="14"/>
      <c r="H30" s="14"/>
      <c r="I30" s="103"/>
    </row>
    <row r="31" spans="1:9" ht="31.5" customHeight="1" x14ac:dyDescent="0.25">
      <c r="A31" s="114"/>
      <c r="B31" s="6" t="s">
        <v>142</v>
      </c>
      <c r="C31" s="138"/>
      <c r="D31" s="7">
        <v>10</v>
      </c>
      <c r="E31" s="7">
        <v>3</v>
      </c>
      <c r="F31" s="7">
        <v>7</v>
      </c>
      <c r="G31" s="14"/>
      <c r="H31" s="14"/>
      <c r="I31" s="103"/>
    </row>
    <row r="32" spans="1:9" ht="31.5" customHeight="1" x14ac:dyDescent="0.25">
      <c r="A32" s="114"/>
      <c r="B32" s="6" t="s">
        <v>143</v>
      </c>
      <c r="C32" s="138"/>
      <c r="D32" s="7">
        <v>10</v>
      </c>
      <c r="E32" s="7">
        <v>3</v>
      </c>
      <c r="F32" s="7">
        <v>7</v>
      </c>
      <c r="G32" s="14"/>
      <c r="H32" s="14"/>
      <c r="I32" s="103"/>
    </row>
    <row r="33" spans="1:9" ht="31.5" customHeight="1" x14ac:dyDescent="0.25">
      <c r="A33" s="114"/>
      <c r="B33" s="46" t="s">
        <v>144</v>
      </c>
      <c r="C33" s="138"/>
      <c r="D33" s="7">
        <v>20</v>
      </c>
      <c r="E33" s="7">
        <v>15</v>
      </c>
      <c r="F33" s="7">
        <v>5</v>
      </c>
      <c r="G33" s="14"/>
      <c r="H33" s="14"/>
      <c r="I33" s="103"/>
    </row>
    <row r="34" spans="1:9" ht="31.5" customHeight="1" x14ac:dyDescent="0.25">
      <c r="A34" s="114"/>
      <c r="B34" s="6" t="s">
        <v>145</v>
      </c>
      <c r="C34" s="138"/>
      <c r="D34" s="7">
        <v>25</v>
      </c>
      <c r="E34" s="7">
        <v>10</v>
      </c>
      <c r="F34" s="7">
        <v>15</v>
      </c>
      <c r="G34" s="14"/>
      <c r="H34" s="14"/>
      <c r="I34" s="103"/>
    </row>
    <row r="35" spans="1:9" ht="31.5" customHeight="1" x14ac:dyDescent="0.25">
      <c r="A35" s="114"/>
      <c r="B35" s="6" t="s">
        <v>146</v>
      </c>
      <c r="C35" s="138"/>
      <c r="D35" s="7">
        <v>25</v>
      </c>
      <c r="E35" s="7">
        <v>10</v>
      </c>
      <c r="F35" s="7">
        <v>15</v>
      </c>
      <c r="G35" s="14"/>
      <c r="H35" s="14"/>
      <c r="I35" s="103"/>
    </row>
    <row r="36" spans="1:9" ht="31.5" customHeight="1" x14ac:dyDescent="0.25">
      <c r="A36" s="114"/>
      <c r="B36" s="6" t="s">
        <v>147</v>
      </c>
      <c r="C36" s="139"/>
      <c r="D36" s="7">
        <v>20</v>
      </c>
      <c r="E36" s="7">
        <v>10</v>
      </c>
      <c r="F36" s="7">
        <v>10</v>
      </c>
      <c r="G36" s="14"/>
      <c r="H36" s="14"/>
      <c r="I36" s="103"/>
    </row>
    <row r="37" spans="1:9" ht="15.75" customHeight="1" x14ac:dyDescent="0.25">
      <c r="A37" s="114"/>
      <c r="B37" s="105" t="s">
        <v>1</v>
      </c>
      <c r="C37" s="105"/>
      <c r="D37" s="5">
        <f>SUM(D25:D36)</f>
        <v>200</v>
      </c>
      <c r="E37" s="4">
        <f>SUM(E25:E36)</f>
        <v>89</v>
      </c>
      <c r="F37" s="4">
        <f>SUM(F25:F36)</f>
        <v>111</v>
      </c>
      <c r="G37" s="4"/>
      <c r="H37" s="4"/>
      <c r="I37" s="104"/>
    </row>
    <row r="38" spans="1:9" ht="15" customHeight="1" x14ac:dyDescent="0.25">
      <c r="A38" s="114" t="s">
        <v>115</v>
      </c>
      <c r="B38" s="1" t="s">
        <v>136</v>
      </c>
      <c r="C38" s="134">
        <v>200</v>
      </c>
      <c r="D38" s="7">
        <v>20</v>
      </c>
      <c r="E38" s="7">
        <v>10</v>
      </c>
      <c r="F38" s="7">
        <v>10</v>
      </c>
      <c r="G38" s="14"/>
      <c r="H38" s="14"/>
      <c r="I38" s="102"/>
    </row>
    <row r="39" spans="1:9" ht="35.25" customHeight="1" x14ac:dyDescent="0.25">
      <c r="A39" s="114"/>
      <c r="B39" s="1" t="s">
        <v>148</v>
      </c>
      <c r="C39" s="135"/>
      <c r="D39" s="7">
        <v>40</v>
      </c>
      <c r="E39" s="7">
        <v>20</v>
      </c>
      <c r="F39" s="7">
        <v>20</v>
      </c>
      <c r="G39" s="14"/>
      <c r="H39" s="14"/>
      <c r="I39" s="103"/>
    </row>
    <row r="40" spans="1:9" ht="33.75" customHeight="1" x14ac:dyDescent="0.25">
      <c r="A40" s="114"/>
      <c r="B40" s="1" t="s">
        <v>149</v>
      </c>
      <c r="C40" s="135"/>
      <c r="D40" s="7">
        <v>30</v>
      </c>
      <c r="E40" s="7">
        <v>10</v>
      </c>
      <c r="F40" s="7">
        <v>20</v>
      </c>
      <c r="G40" s="14"/>
      <c r="H40" s="14"/>
      <c r="I40" s="103"/>
    </row>
    <row r="41" spans="1:9" ht="27.75" customHeight="1" x14ac:dyDescent="0.25">
      <c r="A41" s="114"/>
      <c r="B41" s="10" t="s">
        <v>150</v>
      </c>
      <c r="C41" s="135"/>
      <c r="D41" s="7">
        <v>20</v>
      </c>
      <c r="E41" s="7">
        <v>10</v>
      </c>
      <c r="F41" s="7">
        <v>10</v>
      </c>
      <c r="G41" s="14"/>
      <c r="H41" s="14"/>
      <c r="I41" s="103"/>
    </row>
    <row r="42" spans="1:9" ht="21" customHeight="1" x14ac:dyDescent="0.25">
      <c r="A42" s="114"/>
      <c r="B42" s="1" t="s">
        <v>151</v>
      </c>
      <c r="C42" s="135"/>
      <c r="D42" s="7">
        <v>30</v>
      </c>
      <c r="E42" s="7">
        <v>10</v>
      </c>
      <c r="F42" s="7">
        <v>20</v>
      </c>
      <c r="G42" s="14"/>
      <c r="H42" s="14"/>
      <c r="I42" s="103"/>
    </row>
    <row r="43" spans="1:9" ht="30" customHeight="1" x14ac:dyDescent="0.25">
      <c r="A43" s="114"/>
      <c r="B43" s="1" t="s">
        <v>152</v>
      </c>
      <c r="C43" s="135"/>
      <c r="D43" s="7">
        <v>20</v>
      </c>
      <c r="E43" s="7">
        <v>10</v>
      </c>
      <c r="F43" s="7">
        <v>10</v>
      </c>
      <c r="G43" s="14"/>
      <c r="H43" s="14"/>
      <c r="I43" s="103"/>
    </row>
    <row r="44" spans="1:9" ht="21" customHeight="1" x14ac:dyDescent="0.25">
      <c r="A44" s="114"/>
      <c r="B44" s="1" t="s">
        <v>153</v>
      </c>
      <c r="C44" s="135"/>
      <c r="D44" s="7">
        <v>20</v>
      </c>
      <c r="E44" s="7">
        <v>5</v>
      </c>
      <c r="F44" s="7">
        <v>15</v>
      </c>
      <c r="G44" s="14"/>
      <c r="H44" s="14"/>
      <c r="I44" s="103"/>
    </row>
    <row r="45" spans="1:9" ht="39" customHeight="1" x14ac:dyDescent="0.25">
      <c r="A45" s="114"/>
      <c r="B45" s="1" t="s">
        <v>154</v>
      </c>
      <c r="C45" s="136"/>
      <c r="D45" s="7">
        <v>20</v>
      </c>
      <c r="E45" s="7">
        <v>5</v>
      </c>
      <c r="F45" s="7">
        <v>15</v>
      </c>
      <c r="G45" s="14"/>
      <c r="H45" s="14"/>
      <c r="I45" s="103"/>
    </row>
    <row r="46" spans="1:9" ht="15.75" customHeight="1" x14ac:dyDescent="0.25">
      <c r="A46" s="114"/>
      <c r="B46" s="105" t="s">
        <v>1</v>
      </c>
      <c r="C46" s="105"/>
      <c r="D46" s="5">
        <f>SUM(D38:D45)</f>
        <v>200</v>
      </c>
      <c r="E46" s="4">
        <f>SUM(E38:E45)</f>
        <v>80</v>
      </c>
      <c r="F46" s="4">
        <f>SUM(F38:F45)</f>
        <v>120</v>
      </c>
      <c r="G46" s="4"/>
      <c r="H46" s="4"/>
      <c r="I46" s="104"/>
    </row>
    <row r="47" spans="1:9" ht="27" customHeight="1" x14ac:dyDescent="0.25">
      <c r="A47" s="114" t="s">
        <v>116</v>
      </c>
      <c r="B47" s="1" t="s">
        <v>136</v>
      </c>
      <c r="C47" s="115">
        <v>200</v>
      </c>
      <c r="D47" s="7">
        <v>30</v>
      </c>
      <c r="E47" s="12">
        <v>10</v>
      </c>
      <c r="F47" s="12">
        <v>20</v>
      </c>
      <c r="G47" s="14"/>
      <c r="H47" s="14"/>
      <c r="I47" s="102"/>
    </row>
    <row r="48" spans="1:9" ht="30" x14ac:dyDescent="0.25">
      <c r="A48" s="114"/>
      <c r="B48" s="1" t="s">
        <v>155</v>
      </c>
      <c r="C48" s="115"/>
      <c r="D48" s="7">
        <v>70</v>
      </c>
      <c r="E48" s="12">
        <v>30</v>
      </c>
      <c r="F48" s="12">
        <v>40</v>
      </c>
      <c r="G48" s="14"/>
      <c r="H48" s="14"/>
      <c r="I48" s="103"/>
    </row>
    <row r="49" spans="1:195" x14ac:dyDescent="0.25">
      <c r="A49" s="114"/>
      <c r="B49" s="1" t="s">
        <v>156</v>
      </c>
      <c r="C49" s="115"/>
      <c r="D49" s="7">
        <v>70</v>
      </c>
      <c r="E49" s="18">
        <v>30</v>
      </c>
      <c r="F49" s="18">
        <v>40</v>
      </c>
      <c r="G49" s="14"/>
      <c r="H49" s="14"/>
      <c r="I49" s="103"/>
    </row>
    <row r="50" spans="1:195" ht="29.25" customHeight="1" x14ac:dyDescent="0.25">
      <c r="A50" s="114"/>
      <c r="B50" s="1" t="s">
        <v>157</v>
      </c>
      <c r="C50" s="115"/>
      <c r="D50" s="7">
        <v>30</v>
      </c>
      <c r="E50" s="18">
        <v>15</v>
      </c>
      <c r="F50" s="18">
        <v>15</v>
      </c>
      <c r="G50" s="14"/>
      <c r="H50" s="14"/>
      <c r="I50" s="103"/>
    </row>
    <row r="51" spans="1:195" ht="15.75" customHeight="1" x14ac:dyDescent="0.25">
      <c r="A51" s="114"/>
      <c r="B51" s="105" t="s">
        <v>1</v>
      </c>
      <c r="C51" s="105"/>
      <c r="D51" s="5">
        <f>SUM(D47:D50)</f>
        <v>200</v>
      </c>
      <c r="E51" s="4">
        <f>SUM(E47:E50)</f>
        <v>85</v>
      </c>
      <c r="F51" s="4">
        <f>SUM(F47:F50)</f>
        <v>115</v>
      </c>
      <c r="G51" s="4"/>
      <c r="H51" s="4"/>
      <c r="I51" s="104"/>
    </row>
    <row r="52" spans="1:195" ht="33.75" customHeight="1" x14ac:dyDescent="0.25">
      <c r="A52" s="114" t="s">
        <v>117</v>
      </c>
      <c r="B52" s="1" t="s">
        <v>158</v>
      </c>
      <c r="C52" s="130">
        <v>200</v>
      </c>
      <c r="D52" s="7">
        <v>20</v>
      </c>
      <c r="E52" s="12">
        <v>10</v>
      </c>
      <c r="F52" s="12">
        <v>10</v>
      </c>
      <c r="G52" s="14"/>
      <c r="H52" s="14"/>
      <c r="I52" s="102"/>
    </row>
    <row r="53" spans="1:195" ht="31.5" customHeight="1" x14ac:dyDescent="0.25">
      <c r="A53" s="114"/>
      <c r="B53" s="1" t="s">
        <v>159</v>
      </c>
      <c r="C53" s="131"/>
      <c r="D53" s="7">
        <v>30</v>
      </c>
      <c r="E53" s="12">
        <v>10</v>
      </c>
      <c r="F53" s="12">
        <v>20</v>
      </c>
      <c r="G53" s="14"/>
      <c r="H53" s="14"/>
      <c r="I53" s="103"/>
    </row>
    <row r="54" spans="1:195" ht="42" customHeight="1" x14ac:dyDescent="0.25">
      <c r="A54" s="114"/>
      <c r="B54" s="1" t="s">
        <v>160</v>
      </c>
      <c r="C54" s="131"/>
      <c r="D54" s="7">
        <v>60</v>
      </c>
      <c r="E54" s="17">
        <v>20</v>
      </c>
      <c r="F54" s="17">
        <v>40</v>
      </c>
      <c r="G54" s="14"/>
      <c r="H54" s="14"/>
      <c r="I54" s="103"/>
    </row>
    <row r="55" spans="1:195" ht="31.5" customHeight="1" x14ac:dyDescent="0.25">
      <c r="A55" s="114"/>
      <c r="B55" s="1" t="s">
        <v>161</v>
      </c>
      <c r="C55" s="131"/>
      <c r="D55" s="7">
        <v>40</v>
      </c>
      <c r="E55" s="17">
        <v>20</v>
      </c>
      <c r="F55" s="17">
        <v>20</v>
      </c>
      <c r="G55" s="14"/>
      <c r="H55" s="14"/>
      <c r="I55" s="103"/>
    </row>
    <row r="56" spans="1:195" ht="31.5" customHeight="1" x14ac:dyDescent="0.25">
      <c r="A56" s="114"/>
      <c r="B56" s="1" t="s">
        <v>162</v>
      </c>
      <c r="C56" s="131"/>
      <c r="D56" s="7">
        <v>30</v>
      </c>
      <c r="E56" s="12">
        <v>10</v>
      </c>
      <c r="F56" s="12">
        <v>20</v>
      </c>
      <c r="G56" s="14"/>
      <c r="H56" s="14"/>
      <c r="I56" s="103"/>
    </row>
    <row r="57" spans="1:195" ht="31.5" customHeight="1" x14ac:dyDescent="0.25">
      <c r="A57" s="114"/>
      <c r="B57" s="37" t="s">
        <v>163</v>
      </c>
      <c r="C57" s="132"/>
      <c r="D57" s="47">
        <v>20</v>
      </c>
      <c r="E57" s="48">
        <v>10</v>
      </c>
      <c r="F57" s="48">
        <v>10</v>
      </c>
      <c r="G57" s="28"/>
      <c r="H57" s="28"/>
      <c r="I57" s="103"/>
    </row>
    <row r="58" spans="1:195" ht="18.75" customHeight="1" x14ac:dyDescent="0.25">
      <c r="A58" s="114"/>
      <c r="B58" s="129" t="s">
        <v>1</v>
      </c>
      <c r="C58" s="129"/>
      <c r="D58" s="25">
        <f>SUM(D52:D57)</f>
        <v>200</v>
      </c>
      <c r="E58" s="26">
        <f>SUM(E52:E57)</f>
        <v>80</v>
      </c>
      <c r="F58" s="26">
        <f>SUM(F52:F57)</f>
        <v>120</v>
      </c>
      <c r="G58" s="26"/>
      <c r="H58" s="26"/>
      <c r="I58" s="103"/>
    </row>
    <row r="59" spans="1:195" s="14" customFormat="1" ht="46.5" customHeight="1" x14ac:dyDescent="0.25">
      <c r="A59" s="111" t="s">
        <v>118</v>
      </c>
      <c r="B59" s="45" t="s">
        <v>164</v>
      </c>
      <c r="C59" s="126">
        <v>200</v>
      </c>
      <c r="D59" s="23">
        <v>50</v>
      </c>
      <c r="E59" s="24">
        <v>20</v>
      </c>
      <c r="F59" s="24">
        <v>30</v>
      </c>
      <c r="G59" s="24"/>
      <c r="H59" s="24"/>
      <c r="I59" s="4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49"/>
    </row>
    <row r="60" spans="1:195" s="14" customFormat="1" ht="46.5" customHeight="1" x14ac:dyDescent="0.25">
      <c r="A60" s="112"/>
      <c r="B60" s="45" t="s">
        <v>165</v>
      </c>
      <c r="C60" s="127"/>
      <c r="D60" s="23">
        <v>50</v>
      </c>
      <c r="E60" s="24">
        <v>20</v>
      </c>
      <c r="F60" s="24">
        <v>30</v>
      </c>
      <c r="G60" s="24"/>
      <c r="H60" s="24"/>
      <c r="I60" s="4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49"/>
    </row>
    <row r="61" spans="1:195" s="14" customFormat="1" ht="46.5" customHeight="1" x14ac:dyDescent="0.25">
      <c r="A61" s="112"/>
      <c r="B61" s="45" t="s">
        <v>166</v>
      </c>
      <c r="C61" s="127"/>
      <c r="D61" s="23">
        <v>50</v>
      </c>
      <c r="E61" s="24">
        <v>30</v>
      </c>
      <c r="F61" s="24">
        <v>20</v>
      </c>
      <c r="G61" s="24"/>
      <c r="H61" s="24"/>
      <c r="I61" s="4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49"/>
    </row>
    <row r="62" spans="1:195" s="14" customFormat="1" ht="36.75" customHeight="1" x14ac:dyDescent="0.25">
      <c r="A62" s="112"/>
      <c r="B62" s="45" t="s">
        <v>167</v>
      </c>
      <c r="C62" s="128"/>
      <c r="D62" s="23">
        <v>50</v>
      </c>
      <c r="E62" s="24">
        <v>30</v>
      </c>
      <c r="F62" s="24">
        <v>20</v>
      </c>
      <c r="G62" s="24"/>
      <c r="H62" s="24"/>
      <c r="I62" s="4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49"/>
    </row>
    <row r="63" spans="1:195" ht="18.75" customHeight="1" x14ac:dyDescent="0.25">
      <c r="A63" s="113"/>
      <c r="B63" s="129" t="s">
        <v>1</v>
      </c>
      <c r="C63" s="129"/>
      <c r="D63" s="25">
        <v>200</v>
      </c>
      <c r="E63" s="26">
        <v>70</v>
      </c>
      <c r="F63" s="26">
        <v>130</v>
      </c>
      <c r="G63" s="26"/>
      <c r="H63" s="50"/>
      <c r="I63" s="42"/>
    </row>
    <row r="64" spans="1:195" ht="30" x14ac:dyDescent="0.25">
      <c r="A64" s="122" t="s">
        <v>177</v>
      </c>
      <c r="B64" s="1" t="s">
        <v>79</v>
      </c>
      <c r="C64" s="123">
        <v>200</v>
      </c>
      <c r="D64" s="7">
        <v>5</v>
      </c>
      <c r="E64" s="7">
        <v>0</v>
      </c>
      <c r="F64" s="7">
        <v>5</v>
      </c>
      <c r="G64" s="7"/>
      <c r="H64" s="7"/>
      <c r="I64" s="102"/>
    </row>
    <row r="65" spans="1:9" ht="29.25" customHeight="1" x14ac:dyDescent="0.25">
      <c r="A65" s="122"/>
      <c r="B65" s="1" t="s">
        <v>80</v>
      </c>
      <c r="C65" s="123"/>
      <c r="D65" s="7">
        <v>5</v>
      </c>
      <c r="E65" s="7">
        <v>0</v>
      </c>
      <c r="F65" s="7">
        <v>5</v>
      </c>
      <c r="G65" s="7"/>
      <c r="H65" s="7"/>
      <c r="I65" s="103"/>
    </row>
    <row r="66" spans="1:9" ht="30" x14ac:dyDescent="0.25">
      <c r="A66" s="122"/>
      <c r="B66" s="1" t="s">
        <v>81</v>
      </c>
      <c r="C66" s="123"/>
      <c r="D66" s="7">
        <v>5</v>
      </c>
      <c r="E66" s="7">
        <v>5</v>
      </c>
      <c r="F66" s="7">
        <v>0</v>
      </c>
      <c r="G66" s="7"/>
      <c r="H66" s="7"/>
      <c r="I66" s="103"/>
    </row>
    <row r="67" spans="1:9" ht="30" x14ac:dyDescent="0.25">
      <c r="A67" s="122"/>
      <c r="B67" s="1" t="s">
        <v>82</v>
      </c>
      <c r="C67" s="123"/>
      <c r="D67" s="7">
        <v>20</v>
      </c>
      <c r="E67" s="7">
        <v>10</v>
      </c>
      <c r="F67" s="7">
        <v>10</v>
      </c>
      <c r="G67" s="7"/>
      <c r="H67" s="7"/>
      <c r="I67" s="103"/>
    </row>
    <row r="68" spans="1:9" ht="30" x14ac:dyDescent="0.25">
      <c r="A68" s="122"/>
      <c r="B68" s="1" t="s">
        <v>83</v>
      </c>
      <c r="C68" s="123"/>
      <c r="D68" s="7">
        <v>5</v>
      </c>
      <c r="E68" s="7">
        <v>0</v>
      </c>
      <c r="F68" s="7">
        <v>5</v>
      </c>
      <c r="G68" s="7"/>
      <c r="H68" s="7"/>
      <c r="I68" s="103"/>
    </row>
    <row r="69" spans="1:9" ht="31.5" customHeight="1" x14ac:dyDescent="0.25">
      <c r="A69" s="122"/>
      <c r="B69" s="1" t="s">
        <v>84</v>
      </c>
      <c r="C69" s="123"/>
      <c r="D69" s="7">
        <v>5</v>
      </c>
      <c r="E69" s="7">
        <v>0</v>
      </c>
      <c r="F69" s="7">
        <v>5</v>
      </c>
      <c r="G69" s="7"/>
      <c r="H69" s="7"/>
      <c r="I69" s="103"/>
    </row>
    <row r="70" spans="1:9" ht="30" x14ac:dyDescent="0.25">
      <c r="A70" s="122"/>
      <c r="B70" s="1" t="s">
        <v>85</v>
      </c>
      <c r="C70" s="123"/>
      <c r="D70" s="7">
        <v>10</v>
      </c>
      <c r="E70" s="7">
        <v>0</v>
      </c>
      <c r="F70" s="7">
        <v>10</v>
      </c>
      <c r="G70" s="7"/>
      <c r="H70" s="7"/>
      <c r="I70" s="103"/>
    </row>
    <row r="71" spans="1:9" ht="30" x14ac:dyDescent="0.25">
      <c r="A71" s="122"/>
      <c r="B71" s="1" t="s">
        <v>176</v>
      </c>
      <c r="C71" s="123"/>
      <c r="D71" s="7">
        <v>10</v>
      </c>
      <c r="E71" s="7">
        <v>0</v>
      </c>
      <c r="F71" s="7">
        <v>10</v>
      </c>
      <c r="G71" s="7"/>
      <c r="H71" s="7"/>
      <c r="I71" s="103"/>
    </row>
    <row r="72" spans="1:9" x14ac:dyDescent="0.25">
      <c r="A72" s="122"/>
      <c r="B72" s="1" t="s">
        <v>87</v>
      </c>
      <c r="C72" s="123"/>
      <c r="D72" s="7">
        <v>20</v>
      </c>
      <c r="E72" s="7">
        <v>10</v>
      </c>
      <c r="F72" s="7">
        <v>10</v>
      </c>
      <c r="G72" s="7"/>
      <c r="H72" s="7"/>
      <c r="I72" s="103"/>
    </row>
    <row r="73" spans="1:9" ht="30" x14ac:dyDescent="0.25">
      <c r="A73" s="122"/>
      <c r="B73" s="1" t="s">
        <v>88</v>
      </c>
      <c r="C73" s="123"/>
      <c r="D73" s="7">
        <v>5</v>
      </c>
      <c r="E73" s="7">
        <v>0</v>
      </c>
      <c r="F73" s="7">
        <v>5</v>
      </c>
      <c r="G73" s="7"/>
      <c r="H73" s="7"/>
      <c r="I73" s="103"/>
    </row>
    <row r="74" spans="1:9" ht="30" x14ac:dyDescent="0.25">
      <c r="A74" s="122"/>
      <c r="B74" s="1" t="s">
        <v>89</v>
      </c>
      <c r="C74" s="123"/>
      <c r="D74" s="7">
        <v>5</v>
      </c>
      <c r="E74" s="7">
        <v>0</v>
      </c>
      <c r="F74" s="7">
        <v>5</v>
      </c>
      <c r="G74" s="7"/>
      <c r="H74" s="7"/>
      <c r="I74" s="103"/>
    </row>
    <row r="75" spans="1:9" x14ac:dyDescent="0.25">
      <c r="A75" s="122"/>
      <c r="B75" s="1" t="s">
        <v>90</v>
      </c>
      <c r="C75" s="123"/>
      <c r="D75" s="7">
        <v>5</v>
      </c>
      <c r="E75" s="7">
        <v>0</v>
      </c>
      <c r="F75" s="7">
        <v>5</v>
      </c>
      <c r="G75" s="7"/>
      <c r="H75" s="7"/>
      <c r="I75" s="103"/>
    </row>
    <row r="76" spans="1:9" x14ac:dyDescent="0.25">
      <c r="A76" s="122"/>
      <c r="B76" s="1" t="s">
        <v>91</v>
      </c>
      <c r="C76" s="123"/>
      <c r="D76" s="7">
        <v>5</v>
      </c>
      <c r="E76" s="7">
        <v>0</v>
      </c>
      <c r="F76" s="7">
        <v>5</v>
      </c>
      <c r="G76" s="7"/>
      <c r="H76" s="7"/>
      <c r="I76" s="103"/>
    </row>
    <row r="77" spans="1:9" ht="30" x14ac:dyDescent="0.25">
      <c r="A77" s="122"/>
      <c r="B77" s="1" t="s">
        <v>92</v>
      </c>
      <c r="C77" s="123"/>
      <c r="D77" s="7">
        <v>5</v>
      </c>
      <c r="E77" s="7">
        <v>5</v>
      </c>
      <c r="F77" s="7">
        <v>0</v>
      </c>
      <c r="G77" s="7"/>
      <c r="H77" s="7"/>
      <c r="I77" s="103"/>
    </row>
    <row r="78" spans="1:9" ht="45" x14ac:dyDescent="0.25">
      <c r="A78" s="122"/>
      <c r="B78" s="1" t="s">
        <v>93</v>
      </c>
      <c r="C78" s="123"/>
      <c r="D78" s="7">
        <v>5</v>
      </c>
      <c r="E78" s="7">
        <v>0</v>
      </c>
      <c r="F78" s="7">
        <v>5</v>
      </c>
      <c r="G78" s="7"/>
      <c r="H78" s="7"/>
      <c r="I78" s="103"/>
    </row>
    <row r="79" spans="1:9" ht="45" x14ac:dyDescent="0.25">
      <c r="A79" s="122"/>
      <c r="B79" s="1" t="s">
        <v>94</v>
      </c>
      <c r="C79" s="123"/>
      <c r="D79" s="7">
        <v>5</v>
      </c>
      <c r="E79" s="7">
        <v>0</v>
      </c>
      <c r="F79" s="7">
        <v>5</v>
      </c>
      <c r="G79" s="7"/>
      <c r="H79" s="7"/>
      <c r="I79" s="103"/>
    </row>
    <row r="80" spans="1:9" ht="30" x14ac:dyDescent="0.25">
      <c r="A80" s="122"/>
      <c r="B80" s="1" t="s">
        <v>95</v>
      </c>
      <c r="C80" s="123"/>
      <c r="D80" s="124">
        <v>20</v>
      </c>
      <c r="E80" s="124">
        <v>10</v>
      </c>
      <c r="F80" s="124">
        <v>10</v>
      </c>
      <c r="G80" s="124"/>
      <c r="H80" s="124"/>
      <c r="I80" s="103"/>
    </row>
    <row r="81" spans="1:9" ht="30" x14ac:dyDescent="0.25">
      <c r="A81" s="122"/>
      <c r="B81" s="1" t="s">
        <v>96</v>
      </c>
      <c r="C81" s="123"/>
      <c r="D81" s="124"/>
      <c r="E81" s="124"/>
      <c r="F81" s="124"/>
      <c r="G81" s="124"/>
      <c r="H81" s="124"/>
      <c r="I81" s="103"/>
    </row>
    <row r="82" spans="1:9" ht="30" x14ac:dyDescent="0.25">
      <c r="A82" s="122"/>
      <c r="B82" s="1" t="s">
        <v>97</v>
      </c>
      <c r="C82" s="123"/>
      <c r="D82" s="124"/>
      <c r="E82" s="124"/>
      <c r="F82" s="124"/>
      <c r="G82" s="124"/>
      <c r="H82" s="124"/>
      <c r="I82" s="103"/>
    </row>
    <row r="83" spans="1:9" ht="45" x14ac:dyDescent="0.25">
      <c r="A83" s="122"/>
      <c r="B83" s="1" t="s">
        <v>98</v>
      </c>
      <c r="C83" s="123"/>
      <c r="D83" s="7">
        <v>5</v>
      </c>
      <c r="E83" s="7">
        <v>0</v>
      </c>
      <c r="F83" s="7">
        <v>5</v>
      </c>
      <c r="G83" s="7"/>
      <c r="H83" s="7"/>
      <c r="I83" s="103"/>
    </row>
    <row r="84" spans="1:9" ht="35.25" customHeight="1" x14ac:dyDescent="0.25">
      <c r="A84" s="122"/>
      <c r="B84" s="1" t="s">
        <v>99</v>
      </c>
      <c r="C84" s="123"/>
      <c r="D84" s="7">
        <v>5</v>
      </c>
      <c r="E84" s="7">
        <v>0</v>
      </c>
      <c r="F84" s="7">
        <v>5</v>
      </c>
      <c r="G84" s="7"/>
      <c r="H84" s="7"/>
      <c r="I84" s="103"/>
    </row>
    <row r="85" spans="1:9" ht="30" x14ac:dyDescent="0.25">
      <c r="A85" s="122"/>
      <c r="B85" s="1" t="s">
        <v>100</v>
      </c>
      <c r="C85" s="123"/>
      <c r="D85" s="7">
        <v>5</v>
      </c>
      <c r="E85" s="7">
        <v>5</v>
      </c>
      <c r="F85" s="7">
        <v>0</v>
      </c>
      <c r="G85" s="7"/>
      <c r="H85" s="7"/>
      <c r="I85" s="103"/>
    </row>
    <row r="86" spans="1:9" ht="43.5" customHeight="1" x14ac:dyDescent="0.25">
      <c r="A86" s="122"/>
      <c r="B86" s="1" t="s">
        <v>101</v>
      </c>
      <c r="C86" s="123"/>
      <c r="D86" s="7">
        <v>5</v>
      </c>
      <c r="E86" s="7">
        <v>0</v>
      </c>
      <c r="F86" s="7">
        <v>5</v>
      </c>
      <c r="G86" s="7"/>
      <c r="H86" s="7"/>
      <c r="I86" s="103"/>
    </row>
    <row r="87" spans="1:9" ht="30" x14ac:dyDescent="0.25">
      <c r="A87" s="122"/>
      <c r="B87" s="1" t="s">
        <v>102</v>
      </c>
      <c r="C87" s="123"/>
      <c r="D87" s="7">
        <v>5</v>
      </c>
      <c r="E87" s="7">
        <v>5</v>
      </c>
      <c r="F87" s="7">
        <v>0</v>
      </c>
      <c r="G87" s="7"/>
      <c r="H87" s="7"/>
      <c r="I87" s="103"/>
    </row>
    <row r="88" spans="1:9" ht="30" x14ac:dyDescent="0.25">
      <c r="A88" s="122"/>
      <c r="B88" s="1" t="s">
        <v>103</v>
      </c>
      <c r="C88" s="123"/>
      <c r="D88" s="7">
        <v>5</v>
      </c>
      <c r="E88" s="7">
        <v>0</v>
      </c>
      <c r="F88" s="7">
        <v>5</v>
      </c>
      <c r="G88" s="7"/>
      <c r="H88" s="7"/>
      <c r="I88" s="103"/>
    </row>
    <row r="89" spans="1:9" ht="19.5" customHeight="1" x14ac:dyDescent="0.25">
      <c r="A89" s="122"/>
      <c r="B89" s="1" t="s">
        <v>104</v>
      </c>
      <c r="C89" s="123"/>
      <c r="D89" s="7">
        <v>5</v>
      </c>
      <c r="E89" s="7">
        <v>0</v>
      </c>
      <c r="F89" s="7">
        <v>5</v>
      </c>
      <c r="G89" s="7"/>
      <c r="H89" s="7"/>
      <c r="I89" s="103"/>
    </row>
    <row r="90" spans="1:9" ht="32.25" customHeight="1" x14ac:dyDescent="0.25">
      <c r="A90" s="122"/>
      <c r="B90" s="1" t="s">
        <v>105</v>
      </c>
      <c r="C90" s="123"/>
      <c r="D90" s="7">
        <v>5</v>
      </c>
      <c r="E90" s="7">
        <v>0</v>
      </c>
      <c r="F90" s="7">
        <v>5</v>
      </c>
      <c r="G90" s="7"/>
      <c r="H90" s="7"/>
      <c r="I90" s="103"/>
    </row>
    <row r="91" spans="1:9" ht="45" x14ac:dyDescent="0.25">
      <c r="A91" s="122"/>
      <c r="B91" s="1" t="s">
        <v>106</v>
      </c>
      <c r="C91" s="123"/>
      <c r="D91" s="7">
        <v>5</v>
      </c>
      <c r="E91" s="7">
        <v>0</v>
      </c>
      <c r="F91" s="7">
        <v>5</v>
      </c>
      <c r="G91" s="7"/>
      <c r="H91" s="7"/>
      <c r="I91" s="103"/>
    </row>
    <row r="92" spans="1:9" x14ac:dyDescent="0.25">
      <c r="A92" s="122"/>
      <c r="B92" s="1" t="s">
        <v>107</v>
      </c>
      <c r="C92" s="123"/>
      <c r="D92" s="7">
        <v>5</v>
      </c>
      <c r="E92" s="7">
        <v>0</v>
      </c>
      <c r="F92" s="7">
        <v>5</v>
      </c>
      <c r="G92" s="7"/>
      <c r="H92" s="7"/>
      <c r="I92" s="103"/>
    </row>
    <row r="93" spans="1:9" x14ac:dyDescent="0.25">
      <c r="A93" s="122"/>
      <c r="B93" s="1" t="s">
        <v>108</v>
      </c>
      <c r="C93" s="123"/>
      <c r="D93" s="7">
        <v>5</v>
      </c>
      <c r="E93" s="7">
        <v>0</v>
      </c>
      <c r="F93" s="7">
        <v>5</v>
      </c>
      <c r="G93" s="7"/>
      <c r="H93" s="7"/>
      <c r="I93" s="103"/>
    </row>
    <row r="94" spans="1:9" x14ac:dyDescent="0.25">
      <c r="A94" s="122"/>
      <c r="B94" s="1" t="s">
        <v>109</v>
      </c>
      <c r="C94" s="123"/>
      <c r="D94" s="7">
        <v>5</v>
      </c>
      <c r="E94" s="7">
        <v>5</v>
      </c>
      <c r="F94" s="7">
        <v>0</v>
      </c>
      <c r="G94" s="7"/>
      <c r="H94" s="7"/>
      <c r="I94" s="103"/>
    </row>
    <row r="95" spans="1:9" ht="15.75" x14ac:dyDescent="0.25">
      <c r="A95" s="122"/>
      <c r="B95" s="105" t="s">
        <v>1</v>
      </c>
      <c r="C95" s="105"/>
      <c r="D95" s="8">
        <f>SUM(D64:D94)</f>
        <v>200</v>
      </c>
      <c r="E95" s="9">
        <f>SUM(E64:E94)</f>
        <v>55</v>
      </c>
      <c r="F95" s="9">
        <f>SUM(F64:F94)</f>
        <v>145</v>
      </c>
      <c r="G95" s="9"/>
      <c r="H95" s="9"/>
      <c r="I95" s="104"/>
    </row>
    <row r="96" spans="1:9" ht="57" customHeight="1" x14ac:dyDescent="0.25">
      <c r="A96" s="92" t="s">
        <v>54</v>
      </c>
      <c r="B96" s="92"/>
      <c r="C96" s="92" t="s">
        <v>193</v>
      </c>
      <c r="D96" s="92"/>
      <c r="E96" s="92"/>
      <c r="F96" s="92"/>
      <c r="G96" s="92"/>
      <c r="H96" s="92"/>
      <c r="I96" s="92"/>
    </row>
    <row r="97" spans="1:9" ht="29.25" customHeight="1" x14ac:dyDescent="0.25">
      <c r="A97" s="93" t="s">
        <v>25</v>
      </c>
      <c r="B97" s="93" t="s">
        <v>26</v>
      </c>
      <c r="C97" s="94" t="s">
        <v>55</v>
      </c>
      <c r="D97" s="95" t="s">
        <v>2</v>
      </c>
      <c r="E97" s="96" t="s">
        <v>0</v>
      </c>
      <c r="F97" s="96"/>
      <c r="G97" s="97" t="s">
        <v>41</v>
      </c>
      <c r="H97" s="97"/>
      <c r="I97" s="98" t="s">
        <v>190</v>
      </c>
    </row>
    <row r="98" spans="1:9" ht="36" customHeight="1" x14ac:dyDescent="0.25">
      <c r="A98" s="93"/>
      <c r="B98" s="93"/>
      <c r="C98" s="94"/>
      <c r="D98" s="95"/>
      <c r="E98" s="20" t="s">
        <v>28</v>
      </c>
      <c r="F98" s="20" t="s">
        <v>56</v>
      </c>
      <c r="G98" s="20" t="s">
        <v>28</v>
      </c>
      <c r="H98" s="19" t="s">
        <v>3</v>
      </c>
      <c r="I98" s="98"/>
    </row>
    <row r="99" spans="1:9" ht="24" customHeight="1" x14ac:dyDescent="0.25">
      <c r="A99" s="116" t="s">
        <v>57</v>
      </c>
      <c r="B99" s="117"/>
      <c r="C99" s="117"/>
      <c r="D99" s="117"/>
      <c r="E99" s="117"/>
      <c r="F99" s="117"/>
      <c r="G99" s="117"/>
      <c r="H99" s="117"/>
      <c r="I99" s="118"/>
    </row>
    <row r="100" spans="1:9" ht="15.75" customHeight="1" x14ac:dyDescent="0.25">
      <c r="A100" s="119" t="s">
        <v>58</v>
      </c>
      <c r="B100" s="120"/>
      <c r="C100" s="120"/>
      <c r="D100" s="120"/>
      <c r="E100" s="120"/>
      <c r="F100" s="120"/>
      <c r="G100" s="120"/>
      <c r="H100" s="120"/>
      <c r="I100" s="121"/>
    </row>
    <row r="101" spans="1:9" ht="30" x14ac:dyDescent="0.25">
      <c r="A101" s="122" t="s">
        <v>43</v>
      </c>
      <c r="B101" s="1" t="s">
        <v>8</v>
      </c>
      <c r="C101" s="123">
        <v>50</v>
      </c>
      <c r="D101" s="7">
        <v>4</v>
      </c>
      <c r="E101" s="7">
        <v>0</v>
      </c>
      <c r="F101" s="7">
        <v>4</v>
      </c>
      <c r="G101" s="14"/>
      <c r="H101" s="14"/>
      <c r="I101" s="102"/>
    </row>
    <row r="102" spans="1:9" ht="30" x14ac:dyDescent="0.25">
      <c r="A102" s="122"/>
      <c r="B102" s="1" t="s">
        <v>9</v>
      </c>
      <c r="C102" s="123"/>
      <c r="D102" s="7">
        <v>4</v>
      </c>
      <c r="E102" s="7">
        <v>0</v>
      </c>
      <c r="F102" s="7">
        <v>4</v>
      </c>
      <c r="G102" s="14"/>
      <c r="H102" s="14"/>
      <c r="I102" s="103"/>
    </row>
    <row r="103" spans="1:9" ht="45" x14ac:dyDescent="0.25">
      <c r="A103" s="122"/>
      <c r="B103" s="1" t="s">
        <v>10</v>
      </c>
      <c r="C103" s="123"/>
      <c r="D103" s="7">
        <v>14</v>
      </c>
      <c r="E103" s="7">
        <v>7</v>
      </c>
      <c r="F103" s="7">
        <v>7</v>
      </c>
      <c r="G103" s="14"/>
      <c r="H103" s="14"/>
      <c r="I103" s="103"/>
    </row>
    <row r="104" spans="1:9" x14ac:dyDescent="0.25">
      <c r="A104" s="122"/>
      <c r="B104" s="1" t="s">
        <v>11</v>
      </c>
      <c r="C104" s="123"/>
      <c r="D104" s="7">
        <v>4</v>
      </c>
      <c r="E104" s="7">
        <v>0</v>
      </c>
      <c r="F104" s="7">
        <v>4</v>
      </c>
      <c r="G104" s="14"/>
      <c r="H104" s="14"/>
      <c r="I104" s="103"/>
    </row>
    <row r="105" spans="1:9" ht="30" x14ac:dyDescent="0.25">
      <c r="A105" s="122"/>
      <c r="B105" s="1" t="s">
        <v>12</v>
      </c>
      <c r="C105" s="123"/>
      <c r="D105" s="7">
        <v>6</v>
      </c>
      <c r="E105" s="7">
        <v>3</v>
      </c>
      <c r="F105" s="7">
        <v>3</v>
      </c>
      <c r="G105" s="14"/>
      <c r="H105" s="14"/>
      <c r="I105" s="103"/>
    </row>
    <row r="106" spans="1:9" ht="30" x14ac:dyDescent="0.25">
      <c r="A106" s="122"/>
      <c r="B106" s="1" t="s">
        <v>13</v>
      </c>
      <c r="C106" s="123"/>
      <c r="D106" s="54">
        <v>6</v>
      </c>
      <c r="E106" s="7">
        <v>3</v>
      </c>
      <c r="F106" s="7">
        <v>3</v>
      </c>
      <c r="G106" s="14"/>
      <c r="H106" s="14"/>
      <c r="I106" s="103"/>
    </row>
    <row r="107" spans="1:9" ht="30" x14ac:dyDescent="0.25">
      <c r="A107" s="122"/>
      <c r="B107" s="1" t="s">
        <v>14</v>
      </c>
      <c r="C107" s="123"/>
      <c r="D107" s="54">
        <v>6</v>
      </c>
      <c r="E107" s="7">
        <v>3</v>
      </c>
      <c r="F107" s="7">
        <v>3</v>
      </c>
      <c r="G107" s="14"/>
      <c r="H107" s="14"/>
      <c r="I107" s="103"/>
    </row>
    <row r="108" spans="1:9" ht="30" x14ac:dyDescent="0.25">
      <c r="A108" s="122"/>
      <c r="B108" s="1" t="s">
        <v>15</v>
      </c>
      <c r="C108" s="123"/>
      <c r="D108" s="54">
        <v>6</v>
      </c>
      <c r="E108" s="7">
        <v>3</v>
      </c>
      <c r="F108" s="7">
        <v>3</v>
      </c>
      <c r="G108" s="14"/>
      <c r="H108" s="14"/>
      <c r="I108" s="103"/>
    </row>
    <row r="109" spans="1:9" ht="20.25" customHeight="1" x14ac:dyDescent="0.25">
      <c r="A109" s="122"/>
      <c r="B109" s="105" t="s">
        <v>1</v>
      </c>
      <c r="C109" s="105"/>
      <c r="D109" s="8">
        <f>SUM(D101:D108)</f>
        <v>50</v>
      </c>
      <c r="E109" s="9">
        <f>SUM(E101:E108)</f>
        <v>19</v>
      </c>
      <c r="F109" s="9">
        <f>SUM(F101:F108)</f>
        <v>31</v>
      </c>
      <c r="G109" s="4"/>
      <c r="H109" s="4"/>
      <c r="I109" s="104"/>
    </row>
    <row r="110" spans="1:9" ht="30" x14ac:dyDescent="0.25">
      <c r="A110" s="122" t="s">
        <v>59</v>
      </c>
      <c r="B110" s="1" t="s">
        <v>60</v>
      </c>
      <c r="C110" s="123">
        <v>50</v>
      </c>
      <c r="D110" s="7">
        <v>6</v>
      </c>
      <c r="E110" s="7">
        <v>2</v>
      </c>
      <c r="F110" s="7">
        <v>4</v>
      </c>
      <c r="G110" s="14"/>
      <c r="H110" s="14"/>
      <c r="I110" s="102"/>
    </row>
    <row r="111" spans="1:9" ht="30" x14ac:dyDescent="0.25">
      <c r="A111" s="122"/>
      <c r="B111" s="1" t="s">
        <v>61</v>
      </c>
      <c r="C111" s="123"/>
      <c r="D111" s="7">
        <v>6</v>
      </c>
      <c r="E111" s="54">
        <v>2</v>
      </c>
      <c r="F111" s="54">
        <v>4</v>
      </c>
      <c r="G111" s="14"/>
      <c r="H111" s="14"/>
      <c r="I111" s="103"/>
    </row>
    <row r="112" spans="1:9" ht="45" x14ac:dyDescent="0.25">
      <c r="A112" s="122"/>
      <c r="B112" s="1" t="s">
        <v>62</v>
      </c>
      <c r="C112" s="123"/>
      <c r="D112" s="7">
        <v>6</v>
      </c>
      <c r="E112" s="54">
        <v>2</v>
      </c>
      <c r="F112" s="54">
        <v>4</v>
      </c>
      <c r="G112" s="14"/>
      <c r="H112" s="14"/>
      <c r="I112" s="103"/>
    </row>
    <row r="113" spans="1:9" x14ac:dyDescent="0.25">
      <c r="A113" s="122"/>
      <c r="B113" s="1" t="s">
        <v>63</v>
      </c>
      <c r="C113" s="123"/>
      <c r="D113" s="7">
        <v>4</v>
      </c>
      <c r="E113" s="7">
        <v>0</v>
      </c>
      <c r="F113" s="7">
        <v>4</v>
      </c>
      <c r="G113" s="14"/>
      <c r="H113" s="14"/>
      <c r="I113" s="103"/>
    </row>
    <row r="114" spans="1:9" x14ac:dyDescent="0.25">
      <c r="A114" s="122"/>
      <c r="B114" s="1" t="s">
        <v>64</v>
      </c>
      <c r="C114" s="123"/>
      <c r="D114" s="7">
        <v>10</v>
      </c>
      <c r="E114" s="7">
        <v>5</v>
      </c>
      <c r="F114" s="7">
        <v>5</v>
      </c>
      <c r="G114" s="14"/>
      <c r="H114" s="14"/>
      <c r="I114" s="103"/>
    </row>
    <row r="115" spans="1:9" ht="30" x14ac:dyDescent="0.25">
      <c r="A115" s="122"/>
      <c r="B115" s="1" t="s">
        <v>13</v>
      </c>
      <c r="C115" s="123"/>
      <c r="D115" s="7">
        <v>4</v>
      </c>
      <c r="E115" s="7">
        <v>0</v>
      </c>
      <c r="F115" s="7">
        <v>4</v>
      </c>
      <c r="G115" s="14"/>
      <c r="H115" s="14"/>
      <c r="I115" s="103"/>
    </row>
    <row r="116" spans="1:9" ht="30" x14ac:dyDescent="0.25">
      <c r="A116" s="122"/>
      <c r="B116" s="1" t="s">
        <v>65</v>
      </c>
      <c r="C116" s="123"/>
      <c r="D116" s="7">
        <v>4</v>
      </c>
      <c r="E116" s="7">
        <v>0</v>
      </c>
      <c r="F116" s="7">
        <v>4</v>
      </c>
      <c r="G116" s="14"/>
      <c r="H116" s="14"/>
      <c r="I116" s="103"/>
    </row>
    <row r="117" spans="1:9" ht="30" x14ac:dyDescent="0.25">
      <c r="A117" s="122"/>
      <c r="B117" s="1" t="s">
        <v>66</v>
      </c>
      <c r="C117" s="123"/>
      <c r="D117" s="7">
        <v>10</v>
      </c>
      <c r="E117" s="7">
        <v>5</v>
      </c>
      <c r="F117" s="7">
        <v>5</v>
      </c>
      <c r="G117" s="14"/>
      <c r="H117" s="14"/>
      <c r="I117" s="103"/>
    </row>
    <row r="118" spans="1:9" ht="15.75" x14ac:dyDescent="0.25">
      <c r="A118" s="122"/>
      <c r="B118" s="105" t="s">
        <v>1</v>
      </c>
      <c r="C118" s="105"/>
      <c r="D118" s="8">
        <f>SUM(D110:D117)</f>
        <v>50</v>
      </c>
      <c r="E118" s="9">
        <f>SUM(E110:E117)</f>
        <v>16</v>
      </c>
      <c r="F118" s="9">
        <f>SUM(F110:F117)</f>
        <v>34</v>
      </c>
      <c r="G118" s="4"/>
      <c r="H118" s="4"/>
      <c r="I118" s="104"/>
    </row>
    <row r="119" spans="1:9" ht="15.75" customHeight="1" x14ac:dyDescent="0.25">
      <c r="A119" s="119" t="s">
        <v>178</v>
      </c>
      <c r="B119" s="120"/>
      <c r="C119" s="120"/>
      <c r="D119" s="120"/>
      <c r="E119" s="120"/>
      <c r="F119" s="120"/>
      <c r="G119" s="120"/>
      <c r="H119" s="120"/>
      <c r="I119" s="121"/>
    </row>
    <row r="120" spans="1:9" x14ac:dyDescent="0.25">
      <c r="A120" s="114" t="s">
        <v>179</v>
      </c>
      <c r="B120" s="1" t="s">
        <v>120</v>
      </c>
      <c r="C120" s="115">
        <v>50</v>
      </c>
      <c r="D120" s="7">
        <v>4</v>
      </c>
      <c r="E120" s="7">
        <v>4</v>
      </c>
      <c r="F120" s="7">
        <v>0</v>
      </c>
      <c r="G120" s="7"/>
      <c r="H120" s="7"/>
      <c r="I120" s="102"/>
    </row>
    <row r="121" spans="1:9" ht="30" x14ac:dyDescent="0.25">
      <c r="A121" s="114"/>
      <c r="B121" s="1" t="s">
        <v>121</v>
      </c>
      <c r="C121" s="115"/>
      <c r="D121" s="7">
        <v>10</v>
      </c>
      <c r="E121" s="7">
        <v>0</v>
      </c>
      <c r="F121" s="7">
        <v>10</v>
      </c>
      <c r="G121" s="7"/>
      <c r="H121" s="7"/>
      <c r="I121" s="103"/>
    </row>
    <row r="122" spans="1:9" ht="31.5" customHeight="1" x14ac:dyDescent="0.25">
      <c r="A122" s="114"/>
      <c r="B122" s="1" t="s">
        <v>122</v>
      </c>
      <c r="C122" s="115"/>
      <c r="D122" s="7">
        <v>10</v>
      </c>
      <c r="E122" s="7">
        <v>0</v>
      </c>
      <c r="F122" s="7">
        <v>10</v>
      </c>
      <c r="G122" s="7"/>
      <c r="H122" s="7"/>
      <c r="I122" s="103"/>
    </row>
    <row r="123" spans="1:9" ht="30" x14ac:dyDescent="0.25">
      <c r="A123" s="114"/>
      <c r="B123" s="1" t="s">
        <v>123</v>
      </c>
      <c r="C123" s="115"/>
      <c r="D123" s="7">
        <v>10</v>
      </c>
      <c r="E123" s="7">
        <v>10</v>
      </c>
      <c r="F123" s="7">
        <v>0</v>
      </c>
      <c r="G123" s="7"/>
      <c r="H123" s="7"/>
      <c r="I123" s="103"/>
    </row>
    <row r="124" spans="1:9" x14ac:dyDescent="0.25">
      <c r="A124" s="114"/>
      <c r="B124" s="1" t="s">
        <v>124</v>
      </c>
      <c r="C124" s="115"/>
      <c r="D124" s="7">
        <v>4</v>
      </c>
      <c r="E124" s="7">
        <v>4</v>
      </c>
      <c r="F124" s="7">
        <v>0</v>
      </c>
      <c r="G124" s="7"/>
      <c r="H124" s="7"/>
      <c r="I124" s="103"/>
    </row>
    <row r="125" spans="1:9" ht="30" x14ac:dyDescent="0.25">
      <c r="A125" s="114"/>
      <c r="B125" s="1" t="s">
        <v>125</v>
      </c>
      <c r="C125" s="115"/>
      <c r="D125" s="7">
        <v>4</v>
      </c>
      <c r="E125" s="7">
        <v>4</v>
      </c>
      <c r="F125" s="7">
        <v>0</v>
      </c>
      <c r="G125" s="7"/>
      <c r="H125" s="7"/>
      <c r="I125" s="103"/>
    </row>
    <row r="126" spans="1:9" x14ac:dyDescent="0.25">
      <c r="A126" s="114"/>
      <c r="B126" s="1" t="s">
        <v>126</v>
      </c>
      <c r="C126" s="115"/>
      <c r="D126" s="7">
        <v>4</v>
      </c>
      <c r="E126" s="7">
        <v>4</v>
      </c>
      <c r="F126" s="7">
        <v>0</v>
      </c>
      <c r="G126" s="7"/>
      <c r="H126" s="7"/>
      <c r="I126" s="103"/>
    </row>
    <row r="127" spans="1:9" x14ac:dyDescent="0.25">
      <c r="A127" s="114"/>
      <c r="B127" s="1" t="s">
        <v>127</v>
      </c>
      <c r="C127" s="115"/>
      <c r="D127" s="7">
        <v>4</v>
      </c>
      <c r="E127" s="7">
        <v>4</v>
      </c>
      <c r="F127" s="7">
        <v>0</v>
      </c>
      <c r="G127" s="7"/>
      <c r="H127" s="7"/>
      <c r="I127" s="103"/>
    </row>
    <row r="128" spans="1:9" ht="15.75" x14ac:dyDescent="0.25">
      <c r="A128" s="114"/>
      <c r="B128" s="105" t="s">
        <v>1</v>
      </c>
      <c r="C128" s="105"/>
      <c r="D128" s="5">
        <f>SUM(D120:D127)</f>
        <v>50</v>
      </c>
      <c r="E128" s="4">
        <f>SUM(E120:E127)</f>
        <v>30</v>
      </c>
      <c r="F128" s="4">
        <f>SUM(F120:F127)</f>
        <v>20</v>
      </c>
      <c r="G128" s="4"/>
      <c r="H128" s="4"/>
      <c r="I128" s="104"/>
    </row>
    <row r="129" spans="1:9" ht="15.75" x14ac:dyDescent="0.25">
      <c r="A129" s="125" t="s">
        <v>180</v>
      </c>
      <c r="B129" s="125"/>
      <c r="C129" s="21">
        <v>50</v>
      </c>
      <c r="D129" s="8">
        <v>50</v>
      </c>
      <c r="E129" s="8">
        <v>30</v>
      </c>
      <c r="F129" s="8">
        <v>20</v>
      </c>
      <c r="G129" s="4"/>
      <c r="H129" s="4"/>
      <c r="I129" s="4"/>
    </row>
    <row r="130" spans="1:9" ht="24" customHeight="1" x14ac:dyDescent="0.25">
      <c r="A130" s="116" t="s">
        <v>181</v>
      </c>
      <c r="B130" s="117"/>
      <c r="C130" s="117"/>
      <c r="D130" s="117"/>
      <c r="E130" s="117"/>
      <c r="F130" s="117"/>
      <c r="G130" s="117"/>
      <c r="H130" s="117"/>
      <c r="I130" s="118"/>
    </row>
    <row r="131" spans="1:9" ht="18.75" customHeight="1" x14ac:dyDescent="0.25">
      <c r="A131" s="119" t="s">
        <v>182</v>
      </c>
      <c r="B131" s="120"/>
      <c r="C131" s="120"/>
      <c r="D131" s="120"/>
      <c r="E131" s="120"/>
      <c r="F131" s="120"/>
      <c r="G131" s="120"/>
      <c r="H131" s="120"/>
      <c r="I131" s="121"/>
    </row>
    <row r="132" spans="1:9" ht="30" x14ac:dyDescent="0.25">
      <c r="A132" s="122" t="s">
        <v>44</v>
      </c>
      <c r="B132" s="1" t="s">
        <v>16</v>
      </c>
      <c r="C132" s="123">
        <v>50</v>
      </c>
      <c r="D132" s="7">
        <v>6</v>
      </c>
      <c r="E132" s="7">
        <v>2</v>
      </c>
      <c r="F132" s="7">
        <v>4</v>
      </c>
      <c r="G132" s="14"/>
      <c r="H132" s="14"/>
      <c r="I132" s="102"/>
    </row>
    <row r="133" spans="1:9" ht="30" x14ac:dyDescent="0.25">
      <c r="A133" s="122"/>
      <c r="B133" s="1" t="s">
        <v>17</v>
      </c>
      <c r="C133" s="123"/>
      <c r="D133" s="7">
        <v>4</v>
      </c>
      <c r="E133" s="7">
        <v>0</v>
      </c>
      <c r="F133" s="7">
        <v>4</v>
      </c>
      <c r="G133" s="14"/>
      <c r="H133" s="14"/>
      <c r="I133" s="103"/>
    </row>
    <row r="134" spans="1:9" ht="29.25" customHeight="1" x14ac:dyDescent="0.25">
      <c r="A134" s="122"/>
      <c r="B134" s="1" t="s">
        <v>18</v>
      </c>
      <c r="C134" s="123"/>
      <c r="D134" s="7">
        <v>4</v>
      </c>
      <c r="E134" s="7">
        <v>3</v>
      </c>
      <c r="F134" s="7">
        <v>1</v>
      </c>
      <c r="G134" s="14"/>
      <c r="H134" s="14"/>
      <c r="I134" s="103"/>
    </row>
    <row r="135" spans="1:9" ht="22.5" customHeight="1" x14ac:dyDescent="0.25">
      <c r="A135" s="122"/>
      <c r="B135" s="1" t="s">
        <v>19</v>
      </c>
      <c r="C135" s="123"/>
      <c r="D135" s="7">
        <v>6</v>
      </c>
      <c r="E135" s="7">
        <v>4</v>
      </c>
      <c r="F135" s="7">
        <v>2</v>
      </c>
      <c r="G135" s="14"/>
      <c r="H135" s="14"/>
      <c r="I135" s="103"/>
    </row>
    <row r="136" spans="1:9" ht="30" x14ac:dyDescent="0.25">
      <c r="A136" s="122"/>
      <c r="B136" s="1" t="s">
        <v>20</v>
      </c>
      <c r="C136" s="123"/>
      <c r="D136" s="7">
        <v>6</v>
      </c>
      <c r="E136" s="7">
        <v>4</v>
      </c>
      <c r="F136" s="7">
        <v>2</v>
      </c>
      <c r="G136" s="14"/>
      <c r="H136" s="14"/>
      <c r="I136" s="103"/>
    </row>
    <row r="137" spans="1:9" ht="45" x14ac:dyDescent="0.25">
      <c r="A137" s="122"/>
      <c r="B137" s="1" t="s">
        <v>21</v>
      </c>
      <c r="C137" s="123"/>
      <c r="D137" s="7">
        <v>6</v>
      </c>
      <c r="E137" s="7">
        <v>4</v>
      </c>
      <c r="F137" s="7">
        <v>2</v>
      </c>
      <c r="G137" s="14"/>
      <c r="H137" s="14"/>
      <c r="I137" s="103"/>
    </row>
    <row r="138" spans="1:9" ht="30" x14ac:dyDescent="0.25">
      <c r="A138" s="122"/>
      <c r="B138" s="1" t="s">
        <v>22</v>
      </c>
      <c r="C138" s="123"/>
      <c r="D138" s="7">
        <v>6</v>
      </c>
      <c r="E138" s="7">
        <v>2</v>
      </c>
      <c r="F138" s="7">
        <v>4</v>
      </c>
      <c r="G138" s="14"/>
      <c r="H138" s="14"/>
      <c r="I138" s="103"/>
    </row>
    <row r="139" spans="1:9" ht="27" customHeight="1" x14ac:dyDescent="0.25">
      <c r="A139" s="122"/>
      <c r="B139" s="1" t="s">
        <v>23</v>
      </c>
      <c r="C139" s="123"/>
      <c r="D139" s="7">
        <v>6</v>
      </c>
      <c r="E139" s="7">
        <v>4</v>
      </c>
      <c r="F139" s="7">
        <v>2</v>
      </c>
      <c r="G139" s="14"/>
      <c r="H139" s="14"/>
      <c r="I139" s="103"/>
    </row>
    <row r="140" spans="1:9" ht="20.25" customHeight="1" x14ac:dyDescent="0.25">
      <c r="A140" s="122"/>
      <c r="B140" s="1" t="s">
        <v>24</v>
      </c>
      <c r="C140" s="123"/>
      <c r="D140" s="7">
        <v>6</v>
      </c>
      <c r="E140" s="7">
        <v>2</v>
      </c>
      <c r="F140" s="7">
        <v>4</v>
      </c>
      <c r="G140" s="14"/>
      <c r="H140" s="14"/>
      <c r="I140" s="103"/>
    </row>
    <row r="141" spans="1:9" ht="20.25" customHeight="1" x14ac:dyDescent="0.25">
      <c r="A141" s="122"/>
      <c r="B141" s="105" t="s">
        <v>1</v>
      </c>
      <c r="C141" s="105"/>
      <c r="D141" s="8">
        <f>SUM(D132:D140)</f>
        <v>50</v>
      </c>
      <c r="E141" s="9">
        <f>SUM(E132:E140)</f>
        <v>25</v>
      </c>
      <c r="F141" s="9">
        <f>SUM(F132:F140)</f>
        <v>25</v>
      </c>
      <c r="G141" s="4"/>
      <c r="H141" s="4"/>
      <c r="I141" s="104"/>
    </row>
    <row r="142" spans="1:9" ht="20.25" customHeight="1" x14ac:dyDescent="0.25">
      <c r="A142" s="119" t="s">
        <v>183</v>
      </c>
      <c r="B142" s="120"/>
      <c r="C142" s="120"/>
      <c r="D142" s="120"/>
      <c r="E142" s="120"/>
      <c r="F142" s="120"/>
      <c r="G142" s="120"/>
      <c r="H142" s="120"/>
      <c r="I142" s="121"/>
    </row>
    <row r="143" spans="1:9" ht="45" x14ac:dyDescent="0.25">
      <c r="A143" s="122" t="s">
        <v>67</v>
      </c>
      <c r="B143" s="1" t="s">
        <v>68</v>
      </c>
      <c r="C143" s="123">
        <v>50</v>
      </c>
      <c r="D143" s="7">
        <v>6</v>
      </c>
      <c r="E143" s="7">
        <v>2</v>
      </c>
      <c r="F143" s="7">
        <v>4</v>
      </c>
      <c r="G143" s="14"/>
      <c r="H143" s="14"/>
      <c r="I143" s="102"/>
    </row>
    <row r="144" spans="1:9" ht="45" x14ac:dyDescent="0.25">
      <c r="A144" s="122"/>
      <c r="B144" s="1" t="s">
        <v>69</v>
      </c>
      <c r="C144" s="123"/>
      <c r="D144" s="7">
        <v>8</v>
      </c>
      <c r="E144" s="7">
        <v>4</v>
      </c>
      <c r="F144" s="7">
        <v>4</v>
      </c>
      <c r="G144" s="14"/>
      <c r="H144" s="14"/>
      <c r="I144" s="103"/>
    </row>
    <row r="145" spans="1:9" ht="30" x14ac:dyDescent="0.25">
      <c r="A145" s="122"/>
      <c r="B145" s="1" t="s">
        <v>70</v>
      </c>
      <c r="C145" s="123"/>
      <c r="D145" s="7">
        <v>4</v>
      </c>
      <c r="E145" s="7">
        <v>0</v>
      </c>
      <c r="F145" s="7">
        <v>4</v>
      </c>
      <c r="G145" s="14"/>
      <c r="H145" s="14"/>
      <c r="I145" s="103"/>
    </row>
    <row r="146" spans="1:9" ht="30.75" customHeight="1" x14ac:dyDescent="0.25">
      <c r="A146" s="122"/>
      <c r="B146" s="1" t="s">
        <v>71</v>
      </c>
      <c r="C146" s="123"/>
      <c r="D146" s="7">
        <v>8</v>
      </c>
      <c r="E146" s="7">
        <v>4</v>
      </c>
      <c r="F146" s="7">
        <v>4</v>
      </c>
      <c r="G146" s="14"/>
      <c r="H146" s="14"/>
      <c r="I146" s="103"/>
    </row>
    <row r="147" spans="1:9" ht="30" x14ac:dyDescent="0.25">
      <c r="A147" s="122"/>
      <c r="B147" s="1" t="s">
        <v>72</v>
      </c>
      <c r="C147" s="123"/>
      <c r="D147" s="7">
        <v>4</v>
      </c>
      <c r="E147" s="7">
        <v>2</v>
      </c>
      <c r="F147" s="7">
        <v>2</v>
      </c>
      <c r="G147" s="14"/>
      <c r="H147" s="14"/>
      <c r="I147" s="103"/>
    </row>
    <row r="148" spans="1:9" ht="30" x14ac:dyDescent="0.25">
      <c r="A148" s="122"/>
      <c r="B148" s="1" t="s">
        <v>73</v>
      </c>
      <c r="C148" s="123"/>
      <c r="D148" s="7">
        <v>4</v>
      </c>
      <c r="E148" s="7">
        <v>4</v>
      </c>
      <c r="F148" s="7">
        <v>0</v>
      </c>
      <c r="G148" s="14"/>
      <c r="H148" s="14"/>
      <c r="I148" s="103"/>
    </row>
    <row r="149" spans="1:9" ht="30" x14ac:dyDescent="0.25">
      <c r="A149" s="122"/>
      <c r="B149" s="1" t="s">
        <v>74</v>
      </c>
      <c r="C149" s="123"/>
      <c r="D149" s="7">
        <v>4</v>
      </c>
      <c r="E149" s="7">
        <v>4</v>
      </c>
      <c r="F149" s="7">
        <v>0</v>
      </c>
      <c r="G149" s="14"/>
      <c r="H149" s="14"/>
      <c r="I149" s="103"/>
    </row>
    <row r="150" spans="1:9" ht="30" x14ac:dyDescent="0.25">
      <c r="A150" s="122"/>
      <c r="B150" s="1" t="s">
        <v>75</v>
      </c>
      <c r="C150" s="123"/>
      <c r="D150" s="7">
        <v>4</v>
      </c>
      <c r="E150" s="7">
        <v>4</v>
      </c>
      <c r="F150" s="7">
        <v>0</v>
      </c>
      <c r="G150" s="14"/>
      <c r="H150" s="14"/>
      <c r="I150" s="103"/>
    </row>
    <row r="151" spans="1:9" ht="30" x14ac:dyDescent="0.25">
      <c r="A151" s="122"/>
      <c r="B151" s="1" t="s">
        <v>76</v>
      </c>
      <c r="C151" s="123"/>
      <c r="D151" s="7">
        <v>4</v>
      </c>
      <c r="E151" s="7">
        <v>4</v>
      </c>
      <c r="F151" s="7">
        <v>0</v>
      </c>
      <c r="G151" s="14"/>
      <c r="H151" s="14"/>
      <c r="I151" s="103"/>
    </row>
    <row r="152" spans="1:9" ht="45" x14ac:dyDescent="0.25">
      <c r="A152" s="122"/>
      <c r="B152" s="1" t="s">
        <v>77</v>
      </c>
      <c r="C152" s="123"/>
      <c r="D152" s="7">
        <v>4</v>
      </c>
      <c r="E152" s="7">
        <v>4</v>
      </c>
      <c r="F152" s="7">
        <v>0</v>
      </c>
      <c r="G152" s="14"/>
      <c r="H152" s="14"/>
      <c r="I152" s="103"/>
    </row>
    <row r="153" spans="1:9" ht="15.75" x14ac:dyDescent="0.25">
      <c r="A153" s="122"/>
      <c r="B153" s="105" t="s">
        <v>1</v>
      </c>
      <c r="C153" s="105"/>
      <c r="D153" s="8">
        <f>SUM(D143:D152)</f>
        <v>50</v>
      </c>
      <c r="E153" s="9">
        <f>SUM(E143:E152)</f>
        <v>32</v>
      </c>
      <c r="F153" s="9">
        <f>SUM(F143:F152)</f>
        <v>18</v>
      </c>
      <c r="G153" s="4"/>
      <c r="H153" s="4"/>
      <c r="I153" s="104"/>
    </row>
    <row r="154" spans="1:9" ht="18.75" x14ac:dyDescent="0.3">
      <c r="A154" s="106" t="s">
        <v>30</v>
      </c>
      <c r="B154" s="106"/>
      <c r="C154" s="107">
        <v>100</v>
      </c>
      <c r="D154" s="107"/>
      <c r="E154" s="107"/>
      <c r="F154" s="107"/>
      <c r="G154" s="108"/>
      <c r="H154" s="109"/>
      <c r="I154" s="110"/>
    </row>
  </sheetData>
  <mergeCells count="104">
    <mergeCell ref="I16:I24"/>
    <mergeCell ref="A1:I1"/>
    <mergeCell ref="G3:I3"/>
    <mergeCell ref="C4:E4"/>
    <mergeCell ref="F4:I4"/>
    <mergeCell ref="D2:E2"/>
    <mergeCell ref="D3:E3"/>
    <mergeCell ref="C5:I5"/>
    <mergeCell ref="A5:B5"/>
    <mergeCell ref="C47:C50"/>
    <mergeCell ref="A25:A37"/>
    <mergeCell ref="A38:A46"/>
    <mergeCell ref="B46:C46"/>
    <mergeCell ref="B37:C37"/>
    <mergeCell ref="A16:A24"/>
    <mergeCell ref="C16:C23"/>
    <mergeCell ref="B24:C24"/>
    <mergeCell ref="C38:C45"/>
    <mergeCell ref="C25:C36"/>
    <mergeCell ref="C110:C117"/>
    <mergeCell ref="I110:I118"/>
    <mergeCell ref="B118:C118"/>
    <mergeCell ref="B51:C51"/>
    <mergeCell ref="A52:A58"/>
    <mergeCell ref="B58:C58"/>
    <mergeCell ref="A47:A51"/>
    <mergeCell ref="I47:I51"/>
    <mergeCell ref="I52:I58"/>
    <mergeCell ref="C52:C57"/>
    <mergeCell ref="B109:C109"/>
    <mergeCell ref="A110:A118"/>
    <mergeCell ref="I25:I37"/>
    <mergeCell ref="I38:I46"/>
    <mergeCell ref="C132:C140"/>
    <mergeCell ref="I132:I141"/>
    <mergeCell ref="B141:C141"/>
    <mergeCell ref="A142:I142"/>
    <mergeCell ref="A143:A153"/>
    <mergeCell ref="C143:C152"/>
    <mergeCell ref="C59:C62"/>
    <mergeCell ref="B63:C63"/>
    <mergeCell ref="A99:I99"/>
    <mergeCell ref="A96:B96"/>
    <mergeCell ref="C96:I96"/>
    <mergeCell ref="A97:A98"/>
    <mergeCell ref="B97:B98"/>
    <mergeCell ref="C97:C98"/>
    <mergeCell ref="D97:D98"/>
    <mergeCell ref="E97:F97"/>
    <mergeCell ref="G97:H97"/>
    <mergeCell ref="I97:I98"/>
    <mergeCell ref="A100:I100"/>
    <mergeCell ref="A101:A109"/>
    <mergeCell ref="C101:C108"/>
    <mergeCell ref="I101:I109"/>
    <mergeCell ref="I143:I153"/>
    <mergeCell ref="B153:C153"/>
    <mergeCell ref="A154:B154"/>
    <mergeCell ref="C154:F154"/>
    <mergeCell ref="G154:I154"/>
    <mergeCell ref="A59:A63"/>
    <mergeCell ref="A120:A128"/>
    <mergeCell ref="C120:C127"/>
    <mergeCell ref="I120:I128"/>
    <mergeCell ref="B128:C128"/>
    <mergeCell ref="A130:I130"/>
    <mergeCell ref="A119:I119"/>
    <mergeCell ref="A64:A95"/>
    <mergeCell ref="C64:C94"/>
    <mergeCell ref="I64:I95"/>
    <mergeCell ref="D80:D82"/>
    <mergeCell ref="E80:E82"/>
    <mergeCell ref="F80:F82"/>
    <mergeCell ref="G80:G82"/>
    <mergeCell ref="H80:H82"/>
    <mergeCell ref="B95:C95"/>
    <mergeCell ref="A129:B129"/>
    <mergeCell ref="A131:I131"/>
    <mergeCell ref="A132:A141"/>
    <mergeCell ref="A6:I6"/>
    <mergeCell ref="B7:I7"/>
    <mergeCell ref="A8:B8"/>
    <mergeCell ref="C8:F8"/>
    <mergeCell ref="G8:I8"/>
    <mergeCell ref="A9:B9"/>
    <mergeCell ref="C9:F9"/>
    <mergeCell ref="G9:I9"/>
    <mergeCell ref="A10:B10"/>
    <mergeCell ref="C10:F10"/>
    <mergeCell ref="G10:I10"/>
    <mergeCell ref="A11:B11"/>
    <mergeCell ref="C11:F11"/>
    <mergeCell ref="G11:I11"/>
    <mergeCell ref="A12:B12"/>
    <mergeCell ref="C12:I12"/>
    <mergeCell ref="A13:B13"/>
    <mergeCell ref="C13:I13"/>
    <mergeCell ref="A14:A15"/>
    <mergeCell ref="B14:B15"/>
    <mergeCell ref="C14:C15"/>
    <mergeCell ref="D14:D15"/>
    <mergeCell ref="E14:F14"/>
    <mergeCell ref="G14:H14"/>
    <mergeCell ref="I14:I15"/>
  </mergeCells>
  <pageMargins left="0.25" right="0.25" top="0.25" bottom="0.25" header="6.4960630000000005E-2" footer="0.31496062992126"/>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48"/>
  <sheetViews>
    <sheetView zoomScale="78" zoomScaleNormal="78" workbookViewId="0">
      <selection activeCell="C9" sqref="C9:F9"/>
    </sheetView>
  </sheetViews>
  <sheetFormatPr defaultRowHeight="15" x14ac:dyDescent="0.25"/>
  <cols>
    <col min="1" max="1" width="22.7109375" style="10" customWidth="1"/>
    <col min="2" max="2" width="60.7109375" style="10" customWidth="1"/>
    <col min="3" max="3" width="11.140625" style="10" customWidth="1"/>
    <col min="4" max="4" width="33.85546875" style="10" customWidth="1"/>
    <col min="5" max="5" width="9.140625" style="10"/>
    <col min="6" max="6" width="12.42578125" style="10" customWidth="1"/>
    <col min="7" max="16384" width="9.140625" style="10"/>
  </cols>
  <sheetData>
    <row r="1" spans="1:11" ht="15" customHeight="1" x14ac:dyDescent="0.3">
      <c r="A1" s="90" t="s">
        <v>42</v>
      </c>
      <c r="B1" s="90"/>
      <c r="C1" s="90"/>
      <c r="D1" s="90"/>
      <c r="E1" s="90"/>
      <c r="F1" s="90"/>
      <c r="G1" s="90"/>
      <c r="H1" s="90"/>
      <c r="I1" s="90"/>
    </row>
    <row r="2" spans="1:11" ht="37.5" x14ac:dyDescent="0.3">
      <c r="A2" s="11" t="s">
        <v>6</v>
      </c>
      <c r="B2" s="15" t="s">
        <v>112</v>
      </c>
      <c r="C2" s="11" t="s">
        <v>34</v>
      </c>
      <c r="D2" s="15"/>
      <c r="E2" s="11" t="s">
        <v>35</v>
      </c>
      <c r="F2" s="14"/>
      <c r="G2" s="11" t="s">
        <v>36</v>
      </c>
      <c r="H2" s="144"/>
      <c r="I2" s="144"/>
    </row>
    <row r="3" spans="1:11" ht="29.25" customHeight="1" x14ac:dyDescent="0.35">
      <c r="A3" s="11" t="s">
        <v>4</v>
      </c>
      <c r="B3" s="16"/>
      <c r="C3" s="11" t="s">
        <v>37</v>
      </c>
      <c r="D3" s="16"/>
      <c r="E3" s="11" t="s">
        <v>38</v>
      </c>
      <c r="F3" s="144"/>
      <c r="G3" s="144"/>
      <c r="H3" s="144"/>
      <c r="I3" s="144"/>
    </row>
    <row r="4" spans="1:11" ht="25.5" customHeight="1" x14ac:dyDescent="0.3">
      <c r="A4" s="11" t="s">
        <v>5</v>
      </c>
      <c r="B4" s="15" t="s">
        <v>7</v>
      </c>
      <c r="C4" s="86" t="s">
        <v>39</v>
      </c>
      <c r="D4" s="86"/>
      <c r="E4" s="86"/>
      <c r="F4" s="86"/>
      <c r="G4" s="86"/>
      <c r="H4" s="86"/>
      <c r="I4" s="86"/>
    </row>
    <row r="5" spans="1:11" ht="25.5" customHeight="1" x14ac:dyDescent="0.25">
      <c r="A5" s="86" t="s">
        <v>47</v>
      </c>
      <c r="B5" s="86"/>
      <c r="C5" s="86"/>
      <c r="D5" s="86"/>
      <c r="E5" s="86"/>
      <c r="F5" s="86"/>
      <c r="G5" s="86"/>
      <c r="H5" s="86"/>
      <c r="I5" s="86"/>
    </row>
    <row r="6" spans="1:11" ht="25.5" customHeight="1" x14ac:dyDescent="0.25">
      <c r="A6" s="83" t="s">
        <v>49</v>
      </c>
      <c r="B6" s="83"/>
      <c r="C6" s="83"/>
      <c r="D6" s="83"/>
      <c r="E6" s="83"/>
      <c r="F6" s="83"/>
      <c r="G6" s="83"/>
      <c r="H6" s="83"/>
      <c r="I6" s="83"/>
      <c r="J6" s="3"/>
      <c r="K6" s="3"/>
    </row>
    <row r="7" spans="1:11" ht="62.25" customHeight="1" x14ac:dyDescent="0.25">
      <c r="A7" s="57" t="s">
        <v>184</v>
      </c>
      <c r="B7" s="101" t="s">
        <v>185</v>
      </c>
      <c r="C7" s="101"/>
      <c r="D7" s="101"/>
      <c r="E7" s="101"/>
      <c r="F7" s="101"/>
      <c r="G7" s="101"/>
      <c r="H7" s="101"/>
      <c r="I7" s="101"/>
      <c r="J7" s="3"/>
      <c r="K7" s="3"/>
    </row>
    <row r="8" spans="1:11" ht="32.25" customHeight="1" x14ac:dyDescent="0.25">
      <c r="A8" s="83"/>
      <c r="B8" s="83"/>
      <c r="C8" s="83" t="s">
        <v>40</v>
      </c>
      <c r="D8" s="83"/>
      <c r="E8" s="83"/>
      <c r="F8" s="83"/>
      <c r="G8" s="156" t="s">
        <v>41</v>
      </c>
      <c r="H8" s="156"/>
      <c r="I8" s="156"/>
      <c r="J8" s="3"/>
      <c r="K8" s="3"/>
    </row>
    <row r="9" spans="1:11" ht="25.5" customHeight="1" x14ac:dyDescent="0.3">
      <c r="A9" s="81" t="s">
        <v>29</v>
      </c>
      <c r="B9" s="81"/>
      <c r="C9" s="80">
        <v>80</v>
      </c>
      <c r="D9" s="80"/>
      <c r="E9" s="80"/>
      <c r="F9" s="80"/>
      <c r="G9" s="82">
        <f>$G$73</f>
        <v>0</v>
      </c>
      <c r="H9" s="82"/>
      <c r="I9" s="82"/>
      <c r="J9" s="3"/>
      <c r="K9" s="3"/>
    </row>
    <row r="10" spans="1:11" ht="25.5" customHeight="1" x14ac:dyDescent="0.3">
      <c r="A10" s="81" t="s">
        <v>30</v>
      </c>
      <c r="B10" s="81"/>
      <c r="C10" s="80">
        <v>20</v>
      </c>
      <c r="D10" s="80"/>
      <c r="E10" s="80"/>
      <c r="F10" s="80"/>
      <c r="G10" s="82"/>
      <c r="H10" s="82"/>
      <c r="I10" s="82"/>
      <c r="J10" s="3"/>
      <c r="K10" s="3"/>
    </row>
    <row r="11" spans="1:11" ht="25.5" customHeight="1" x14ac:dyDescent="0.3">
      <c r="A11" s="99" t="s">
        <v>33</v>
      </c>
      <c r="B11" s="99"/>
      <c r="C11" s="154">
        <f>SUM(C9,C10)</f>
        <v>100</v>
      </c>
      <c r="D11" s="154"/>
      <c r="E11" s="154"/>
      <c r="F11" s="154"/>
      <c r="G11" s="155"/>
      <c r="H11" s="155"/>
      <c r="I11" s="155"/>
      <c r="J11" s="3"/>
      <c r="K11" s="3"/>
    </row>
    <row r="12" spans="1:11" ht="25.5" customHeight="1" x14ac:dyDescent="0.25">
      <c r="A12" s="81" t="s">
        <v>52</v>
      </c>
      <c r="B12" s="81"/>
      <c r="C12" s="81" t="s">
        <v>32</v>
      </c>
      <c r="D12" s="81"/>
      <c r="E12" s="81"/>
      <c r="F12" s="81"/>
      <c r="G12" s="81"/>
      <c r="H12" s="81"/>
      <c r="I12" s="81"/>
    </row>
    <row r="13" spans="1:11" ht="28.5" customHeight="1" x14ac:dyDescent="0.25">
      <c r="A13" s="92" t="s">
        <v>27</v>
      </c>
      <c r="B13" s="92"/>
      <c r="C13" s="92" t="s">
        <v>188</v>
      </c>
      <c r="D13" s="92"/>
      <c r="E13" s="92"/>
      <c r="F13" s="92"/>
      <c r="G13" s="92"/>
      <c r="H13" s="92"/>
      <c r="I13" s="92"/>
    </row>
    <row r="14" spans="1:11" ht="27.75" customHeight="1" x14ac:dyDescent="0.25">
      <c r="A14" s="93" t="s">
        <v>25</v>
      </c>
      <c r="B14" s="93" t="s">
        <v>26</v>
      </c>
      <c r="C14" s="94" t="s">
        <v>189</v>
      </c>
      <c r="D14" s="96" t="s">
        <v>0</v>
      </c>
      <c r="E14" s="96"/>
      <c r="F14" s="96"/>
      <c r="G14" s="97" t="s">
        <v>41</v>
      </c>
      <c r="H14" s="97"/>
      <c r="I14" s="98" t="s">
        <v>190</v>
      </c>
    </row>
    <row r="15" spans="1:11" ht="36" customHeight="1" thickBot="1" x14ac:dyDescent="0.3">
      <c r="A15" s="93"/>
      <c r="B15" s="93"/>
      <c r="C15" s="94"/>
      <c r="D15" s="98" t="s">
        <v>32</v>
      </c>
      <c r="E15" s="98"/>
      <c r="F15" s="98"/>
      <c r="G15" s="98" t="s">
        <v>32</v>
      </c>
      <c r="H15" s="98"/>
      <c r="I15" s="98"/>
    </row>
    <row r="16" spans="1:11" ht="15" customHeight="1" x14ac:dyDescent="0.25">
      <c r="A16" s="160" t="s">
        <v>113</v>
      </c>
      <c r="B16" s="61" t="s">
        <v>128</v>
      </c>
      <c r="C16" s="124">
        <v>16</v>
      </c>
      <c r="D16" s="124">
        <v>16</v>
      </c>
      <c r="E16" s="124"/>
      <c r="F16" s="124"/>
      <c r="G16" s="124"/>
      <c r="H16" s="124"/>
      <c r="I16" s="124"/>
    </row>
    <row r="17" spans="1:9" ht="19.5" customHeight="1" x14ac:dyDescent="0.25">
      <c r="A17" s="161"/>
      <c r="B17" s="62" t="s">
        <v>129</v>
      </c>
      <c r="C17" s="124"/>
      <c r="D17" s="124"/>
      <c r="E17" s="124"/>
      <c r="F17" s="124"/>
      <c r="G17" s="124"/>
      <c r="H17" s="124"/>
      <c r="I17" s="124"/>
    </row>
    <row r="18" spans="1:9" ht="35.25" customHeight="1" x14ac:dyDescent="0.25">
      <c r="A18" s="161"/>
      <c r="B18" s="61" t="s">
        <v>130</v>
      </c>
      <c r="C18" s="124"/>
      <c r="D18" s="124"/>
      <c r="E18" s="124"/>
      <c r="F18" s="124"/>
      <c r="G18" s="124"/>
      <c r="H18" s="124"/>
      <c r="I18" s="124"/>
    </row>
    <row r="19" spans="1:9" ht="15" customHeight="1" x14ac:dyDescent="0.25">
      <c r="A19" s="161"/>
      <c r="B19" s="61" t="s">
        <v>131</v>
      </c>
      <c r="C19" s="124"/>
      <c r="D19" s="124"/>
      <c r="E19" s="124"/>
      <c r="F19" s="124"/>
      <c r="G19" s="124"/>
      <c r="H19" s="124"/>
      <c r="I19" s="124"/>
    </row>
    <row r="20" spans="1:9" ht="30" x14ac:dyDescent="0.25">
      <c r="A20" s="161"/>
      <c r="B20" s="61" t="s">
        <v>132</v>
      </c>
      <c r="C20" s="124"/>
      <c r="D20" s="124"/>
      <c r="E20" s="124"/>
      <c r="F20" s="124"/>
      <c r="G20" s="124"/>
      <c r="H20" s="124"/>
      <c r="I20" s="124"/>
    </row>
    <row r="21" spans="1:9" ht="20.25" customHeight="1" x14ac:dyDescent="0.25">
      <c r="A21" s="161"/>
      <c r="B21" s="61" t="s">
        <v>133</v>
      </c>
      <c r="C21" s="124"/>
      <c r="D21" s="124"/>
      <c r="E21" s="124"/>
      <c r="F21" s="124"/>
      <c r="G21" s="124"/>
      <c r="H21" s="124"/>
      <c r="I21" s="124"/>
    </row>
    <row r="22" spans="1:9" ht="30" x14ac:dyDescent="0.25">
      <c r="A22" s="161"/>
      <c r="B22" s="61" t="s">
        <v>134</v>
      </c>
      <c r="C22" s="124"/>
      <c r="D22" s="124"/>
      <c r="E22" s="124"/>
      <c r="F22" s="124"/>
      <c r="G22" s="124"/>
      <c r="H22" s="124"/>
      <c r="I22" s="124"/>
    </row>
    <row r="23" spans="1:9" ht="15" customHeight="1" x14ac:dyDescent="0.25">
      <c r="A23" s="161"/>
      <c r="B23" s="61" t="s">
        <v>135</v>
      </c>
      <c r="C23" s="124"/>
      <c r="D23" s="124"/>
      <c r="E23" s="124"/>
      <c r="F23" s="124"/>
      <c r="G23" s="124"/>
      <c r="H23" s="124"/>
      <c r="I23" s="124"/>
    </row>
    <row r="24" spans="1:9" ht="15.75" thickBot="1" x14ac:dyDescent="0.3">
      <c r="A24" s="29"/>
      <c r="B24" s="63" t="s">
        <v>110</v>
      </c>
      <c r="C24" s="8">
        <f>SUM(C16)</f>
        <v>16</v>
      </c>
      <c r="D24" s="147">
        <f t="shared" ref="D24:G24" si="0">SUM(D16)</f>
        <v>16</v>
      </c>
      <c r="E24" s="147"/>
      <c r="F24" s="147"/>
      <c r="G24" s="147">
        <f t="shared" si="0"/>
        <v>0</v>
      </c>
      <c r="H24" s="147"/>
      <c r="I24" s="124"/>
    </row>
    <row r="25" spans="1:9" ht="42.75" customHeight="1" x14ac:dyDescent="0.25">
      <c r="A25" s="162" t="s">
        <v>168</v>
      </c>
      <c r="B25" s="61" t="s">
        <v>136</v>
      </c>
      <c r="C25" s="153">
        <v>10</v>
      </c>
      <c r="D25" s="124">
        <v>10</v>
      </c>
      <c r="E25" s="124"/>
      <c r="F25" s="124"/>
      <c r="G25" s="124"/>
      <c r="H25" s="124"/>
      <c r="I25" s="124"/>
    </row>
    <row r="26" spans="1:9" ht="33" customHeight="1" x14ac:dyDescent="0.25">
      <c r="A26" s="163"/>
      <c r="B26" s="62" t="s">
        <v>137</v>
      </c>
      <c r="C26" s="153"/>
      <c r="D26" s="124"/>
      <c r="E26" s="124"/>
      <c r="F26" s="124"/>
      <c r="G26" s="124"/>
      <c r="H26" s="124"/>
      <c r="I26" s="124"/>
    </row>
    <row r="27" spans="1:9" ht="33" customHeight="1" x14ac:dyDescent="0.25">
      <c r="A27" s="163"/>
      <c r="B27" s="61" t="s">
        <v>138</v>
      </c>
      <c r="C27" s="153"/>
      <c r="D27" s="124"/>
      <c r="E27" s="124"/>
      <c r="F27" s="124"/>
      <c r="G27" s="124"/>
      <c r="H27" s="124"/>
      <c r="I27" s="124"/>
    </row>
    <row r="28" spans="1:9" ht="33" customHeight="1" x14ac:dyDescent="0.25">
      <c r="A28" s="163"/>
      <c r="B28" s="61" t="s">
        <v>139</v>
      </c>
      <c r="C28" s="153"/>
      <c r="D28" s="124"/>
      <c r="E28" s="124"/>
      <c r="F28" s="124"/>
      <c r="G28" s="124"/>
      <c r="H28" s="124"/>
      <c r="I28" s="124"/>
    </row>
    <row r="29" spans="1:9" ht="33" customHeight="1" x14ac:dyDescent="0.25">
      <c r="A29" s="163"/>
      <c r="B29" s="61" t="s">
        <v>140</v>
      </c>
      <c r="C29" s="153"/>
      <c r="D29" s="124"/>
      <c r="E29" s="124"/>
      <c r="F29" s="124"/>
      <c r="G29" s="124"/>
      <c r="H29" s="124"/>
      <c r="I29" s="124"/>
    </row>
    <row r="30" spans="1:9" ht="33" customHeight="1" x14ac:dyDescent="0.25">
      <c r="A30" s="163"/>
      <c r="B30" s="61" t="s">
        <v>141</v>
      </c>
      <c r="C30" s="153"/>
      <c r="D30" s="124"/>
      <c r="E30" s="124"/>
      <c r="F30" s="124"/>
      <c r="G30" s="124"/>
      <c r="H30" s="124"/>
      <c r="I30" s="124"/>
    </row>
    <row r="31" spans="1:9" ht="33" customHeight="1" x14ac:dyDescent="0.25">
      <c r="A31" s="163"/>
      <c r="B31" s="61" t="s">
        <v>142</v>
      </c>
      <c r="C31" s="153"/>
      <c r="D31" s="124"/>
      <c r="E31" s="124"/>
      <c r="F31" s="124"/>
      <c r="G31" s="124"/>
      <c r="H31" s="124"/>
      <c r="I31" s="124"/>
    </row>
    <row r="32" spans="1:9" ht="33" customHeight="1" x14ac:dyDescent="0.25">
      <c r="A32" s="163"/>
      <c r="B32" s="61" t="s">
        <v>143</v>
      </c>
      <c r="C32" s="153"/>
      <c r="D32" s="124"/>
      <c r="E32" s="124"/>
      <c r="F32" s="124"/>
      <c r="G32" s="124"/>
      <c r="H32" s="124"/>
      <c r="I32" s="124"/>
    </row>
    <row r="33" spans="1:9" ht="33" customHeight="1" x14ac:dyDescent="0.25">
      <c r="A33" s="163"/>
      <c r="B33" s="31" t="s">
        <v>144</v>
      </c>
      <c r="C33" s="153"/>
      <c r="D33" s="124"/>
      <c r="E33" s="124"/>
      <c r="F33" s="124"/>
      <c r="G33" s="124"/>
      <c r="H33" s="124"/>
      <c r="I33" s="124"/>
    </row>
    <row r="34" spans="1:9" ht="33" customHeight="1" x14ac:dyDescent="0.25">
      <c r="A34" s="163"/>
      <c r="B34" s="61" t="s">
        <v>145</v>
      </c>
      <c r="C34" s="153"/>
      <c r="D34" s="124"/>
      <c r="E34" s="124"/>
      <c r="F34" s="124"/>
      <c r="G34" s="124"/>
      <c r="H34" s="124"/>
      <c r="I34" s="124"/>
    </row>
    <row r="35" spans="1:9" ht="33" customHeight="1" x14ac:dyDescent="0.25">
      <c r="A35" s="163"/>
      <c r="B35" s="61" t="s">
        <v>146</v>
      </c>
      <c r="C35" s="153"/>
      <c r="D35" s="124"/>
      <c r="E35" s="124"/>
      <c r="F35" s="124"/>
      <c r="G35" s="124"/>
      <c r="H35" s="124"/>
      <c r="I35" s="124"/>
    </row>
    <row r="36" spans="1:9" ht="33" customHeight="1" thickBot="1" x14ac:dyDescent="0.3">
      <c r="A36" s="163"/>
      <c r="B36" s="61" t="s">
        <v>147</v>
      </c>
      <c r="C36" s="153"/>
      <c r="D36" s="124"/>
      <c r="E36" s="124"/>
      <c r="F36" s="124"/>
      <c r="G36" s="124"/>
      <c r="H36" s="124"/>
      <c r="I36" s="124"/>
    </row>
    <row r="37" spans="1:9" s="3" customFormat="1" ht="15.75" thickBot="1" x14ac:dyDescent="0.3">
      <c r="A37" s="40"/>
      <c r="B37" s="41" t="s">
        <v>110</v>
      </c>
      <c r="C37" s="8">
        <f>SUM(C25)</f>
        <v>10</v>
      </c>
      <c r="D37" s="147">
        <f t="shared" ref="D37:G37" si="1">SUM(D25)</f>
        <v>10</v>
      </c>
      <c r="E37" s="147"/>
      <c r="F37" s="147"/>
      <c r="G37" s="147">
        <f t="shared" si="1"/>
        <v>0</v>
      </c>
      <c r="H37" s="147"/>
      <c r="I37" s="124"/>
    </row>
    <row r="38" spans="1:9" s="3" customFormat="1" ht="45" customHeight="1" x14ac:dyDescent="0.25">
      <c r="A38" s="164" t="s">
        <v>169</v>
      </c>
      <c r="B38" s="31" t="s">
        <v>136</v>
      </c>
      <c r="C38" s="124">
        <v>10</v>
      </c>
      <c r="D38" s="148">
        <v>10</v>
      </c>
      <c r="E38" s="148"/>
      <c r="F38" s="148"/>
      <c r="G38" s="124"/>
      <c r="H38" s="124"/>
      <c r="I38" s="124"/>
    </row>
    <row r="39" spans="1:9" s="3" customFormat="1" ht="30" x14ac:dyDescent="0.25">
      <c r="A39" s="164"/>
      <c r="B39" s="31" t="s">
        <v>148</v>
      </c>
      <c r="C39" s="124"/>
      <c r="D39" s="148"/>
      <c r="E39" s="148"/>
      <c r="F39" s="148"/>
      <c r="G39" s="124"/>
      <c r="H39" s="124"/>
      <c r="I39" s="124"/>
    </row>
    <row r="40" spans="1:9" s="3" customFormat="1" ht="45" x14ac:dyDescent="0.25">
      <c r="A40" s="164"/>
      <c r="B40" s="31" t="s">
        <v>149</v>
      </c>
      <c r="C40" s="124"/>
      <c r="D40" s="148"/>
      <c r="E40" s="148"/>
      <c r="F40" s="148"/>
      <c r="G40" s="124"/>
      <c r="H40" s="124"/>
      <c r="I40" s="124"/>
    </row>
    <row r="41" spans="1:9" s="3" customFormat="1" x14ac:dyDescent="0.25">
      <c r="A41" s="164"/>
      <c r="B41" s="10" t="s">
        <v>150</v>
      </c>
      <c r="C41" s="124"/>
      <c r="D41" s="148"/>
      <c r="E41" s="148"/>
      <c r="F41" s="148"/>
      <c r="G41" s="124"/>
      <c r="H41" s="124"/>
      <c r="I41" s="124"/>
    </row>
    <row r="42" spans="1:9" s="3" customFormat="1" x14ac:dyDescent="0.25">
      <c r="A42" s="164"/>
      <c r="B42" s="31" t="s">
        <v>151</v>
      </c>
      <c r="C42" s="124"/>
      <c r="D42" s="148"/>
      <c r="E42" s="148"/>
      <c r="F42" s="148"/>
      <c r="G42" s="124"/>
      <c r="H42" s="124"/>
      <c r="I42" s="124"/>
    </row>
    <row r="43" spans="1:9" s="3" customFormat="1" ht="30" x14ac:dyDescent="0.25">
      <c r="A43" s="164"/>
      <c r="B43" s="31" t="s">
        <v>152</v>
      </c>
      <c r="C43" s="124"/>
      <c r="D43" s="148"/>
      <c r="E43" s="148"/>
      <c r="F43" s="148"/>
      <c r="G43" s="124"/>
      <c r="H43" s="124"/>
      <c r="I43" s="124"/>
    </row>
    <row r="44" spans="1:9" s="3" customFormat="1" x14ac:dyDescent="0.25">
      <c r="A44" s="164"/>
      <c r="B44" s="31" t="s">
        <v>153</v>
      </c>
      <c r="C44" s="124"/>
      <c r="D44" s="148"/>
      <c r="E44" s="148"/>
      <c r="F44" s="148"/>
      <c r="G44" s="124"/>
      <c r="H44" s="124"/>
      <c r="I44" s="124"/>
    </row>
    <row r="45" spans="1:9" s="3" customFormat="1" ht="45.75" thickBot="1" x14ac:dyDescent="0.3">
      <c r="A45" s="164"/>
      <c r="B45" s="31" t="s">
        <v>154</v>
      </c>
      <c r="C45" s="124"/>
      <c r="D45" s="148"/>
      <c r="E45" s="148"/>
      <c r="F45" s="148"/>
      <c r="G45" s="124"/>
      <c r="H45" s="124"/>
      <c r="I45" s="124"/>
    </row>
    <row r="46" spans="1:9" s="3" customFormat="1" ht="15.75" thickBot="1" x14ac:dyDescent="0.3">
      <c r="A46" s="36"/>
      <c r="B46" s="38" t="s">
        <v>110</v>
      </c>
      <c r="C46" s="8">
        <f>SUM(C38)</f>
        <v>10</v>
      </c>
      <c r="D46" s="147">
        <f t="shared" ref="D46:G46" si="2">SUM(D38)</f>
        <v>10</v>
      </c>
      <c r="E46" s="147"/>
      <c r="F46" s="147"/>
      <c r="G46" s="147">
        <f t="shared" si="2"/>
        <v>0</v>
      </c>
      <c r="H46" s="147"/>
      <c r="I46" s="124"/>
    </row>
    <row r="47" spans="1:9" s="3" customFormat="1" x14ac:dyDescent="0.25">
      <c r="A47" s="157" t="s">
        <v>170</v>
      </c>
      <c r="B47" s="31" t="s">
        <v>136</v>
      </c>
      <c r="C47" s="124">
        <v>16</v>
      </c>
      <c r="D47" s="124">
        <v>16</v>
      </c>
      <c r="E47" s="124"/>
      <c r="F47" s="124"/>
      <c r="G47" s="124"/>
      <c r="H47" s="124"/>
      <c r="I47" s="124"/>
    </row>
    <row r="48" spans="1:9" s="3" customFormat="1" ht="45" x14ac:dyDescent="0.25">
      <c r="A48" s="157"/>
      <c r="B48" s="31" t="s">
        <v>155</v>
      </c>
      <c r="C48" s="124"/>
      <c r="D48" s="124"/>
      <c r="E48" s="124"/>
      <c r="F48" s="124"/>
      <c r="G48" s="124"/>
      <c r="H48" s="124"/>
      <c r="I48" s="124"/>
    </row>
    <row r="49" spans="1:9" s="3" customFormat="1" x14ac:dyDescent="0.25">
      <c r="A49" s="157"/>
      <c r="B49" s="31" t="s">
        <v>156</v>
      </c>
      <c r="C49" s="124"/>
      <c r="D49" s="124"/>
      <c r="E49" s="124"/>
      <c r="F49" s="124"/>
      <c r="G49" s="124"/>
      <c r="H49" s="124"/>
      <c r="I49" s="124"/>
    </row>
    <row r="50" spans="1:9" s="3" customFormat="1" ht="30.75" thickBot="1" x14ac:dyDescent="0.3">
      <c r="A50" s="157"/>
      <c r="B50" s="31" t="s">
        <v>157</v>
      </c>
      <c r="C50" s="124"/>
      <c r="D50" s="124"/>
      <c r="E50" s="124"/>
      <c r="F50" s="124"/>
      <c r="G50" s="124"/>
      <c r="H50" s="124"/>
      <c r="I50" s="124"/>
    </row>
    <row r="51" spans="1:9" s="3" customFormat="1" ht="15.75" thickBot="1" x14ac:dyDescent="0.3">
      <c r="A51" s="36"/>
      <c r="B51" s="38" t="s">
        <v>110</v>
      </c>
      <c r="C51" s="8">
        <f>SUM(C47)</f>
        <v>16</v>
      </c>
      <c r="D51" s="147">
        <f t="shared" ref="D51:G51" si="3">SUM(D47)</f>
        <v>16</v>
      </c>
      <c r="E51" s="147"/>
      <c r="F51" s="147"/>
      <c r="G51" s="147">
        <f t="shared" si="3"/>
        <v>0</v>
      </c>
      <c r="H51" s="147"/>
      <c r="I51" s="124"/>
    </row>
    <row r="52" spans="1:9" s="3" customFormat="1" ht="30" x14ac:dyDescent="0.25">
      <c r="A52" s="157" t="s">
        <v>171</v>
      </c>
      <c r="B52" s="31" t="s">
        <v>158</v>
      </c>
      <c r="C52" s="124">
        <v>10</v>
      </c>
      <c r="D52" s="124">
        <v>10</v>
      </c>
      <c r="E52" s="124"/>
      <c r="F52" s="124"/>
      <c r="G52" s="124"/>
      <c r="H52" s="124"/>
      <c r="I52" s="124"/>
    </row>
    <row r="53" spans="1:9" s="3" customFormat="1" x14ac:dyDescent="0.25">
      <c r="A53" s="157"/>
      <c r="B53" s="31" t="s">
        <v>159</v>
      </c>
      <c r="C53" s="124"/>
      <c r="D53" s="124"/>
      <c r="E53" s="124"/>
      <c r="F53" s="124"/>
      <c r="G53" s="124"/>
      <c r="H53" s="124"/>
      <c r="I53" s="124"/>
    </row>
    <row r="54" spans="1:9" s="3" customFormat="1" ht="45" x14ac:dyDescent="0.25">
      <c r="A54" s="157"/>
      <c r="B54" s="31" t="s">
        <v>160</v>
      </c>
      <c r="C54" s="124"/>
      <c r="D54" s="124"/>
      <c r="E54" s="124"/>
      <c r="F54" s="124"/>
      <c r="G54" s="124"/>
      <c r="H54" s="124"/>
      <c r="I54" s="124"/>
    </row>
    <row r="55" spans="1:9" s="3" customFormat="1" x14ac:dyDescent="0.25">
      <c r="A55" s="157"/>
      <c r="B55" s="31" t="s">
        <v>161</v>
      </c>
      <c r="C55" s="124"/>
      <c r="D55" s="124"/>
      <c r="E55" s="124"/>
      <c r="F55" s="124"/>
      <c r="G55" s="124"/>
      <c r="H55" s="124"/>
      <c r="I55" s="124"/>
    </row>
    <row r="56" spans="1:9" s="3" customFormat="1" x14ac:dyDescent="0.25">
      <c r="A56" s="157"/>
      <c r="B56" s="31" t="s">
        <v>162</v>
      </c>
      <c r="C56" s="124"/>
      <c r="D56" s="124"/>
      <c r="E56" s="124"/>
      <c r="F56" s="124"/>
      <c r="G56" s="124"/>
      <c r="H56" s="124"/>
      <c r="I56" s="124"/>
    </row>
    <row r="57" spans="1:9" s="3" customFormat="1" ht="15.75" thickBot="1" x14ac:dyDescent="0.3">
      <c r="A57" s="44"/>
      <c r="B57" s="51" t="s">
        <v>163</v>
      </c>
      <c r="C57" s="124"/>
      <c r="D57" s="124"/>
      <c r="E57" s="124"/>
      <c r="F57" s="124"/>
      <c r="G57" s="124"/>
      <c r="H57" s="124"/>
      <c r="I57" s="124"/>
    </row>
    <row r="58" spans="1:9" s="3" customFormat="1" ht="15.75" thickBot="1" x14ac:dyDescent="0.3">
      <c r="A58" s="39"/>
      <c r="B58" s="38" t="s">
        <v>110</v>
      </c>
      <c r="C58" s="8">
        <f>SUM(C52)</f>
        <v>10</v>
      </c>
      <c r="D58" s="147">
        <f t="shared" ref="D58:G58" si="4">SUM(D52)</f>
        <v>10</v>
      </c>
      <c r="E58" s="147"/>
      <c r="F58" s="147"/>
      <c r="G58" s="147">
        <f t="shared" si="4"/>
        <v>0</v>
      </c>
      <c r="H58" s="147"/>
      <c r="I58" s="124"/>
    </row>
    <row r="59" spans="1:9" ht="30.75" customHeight="1" x14ac:dyDescent="0.25">
      <c r="A59" s="158" t="s">
        <v>172</v>
      </c>
      <c r="B59" s="64" t="s">
        <v>164</v>
      </c>
      <c r="C59" s="124">
        <v>10</v>
      </c>
      <c r="D59" s="124">
        <v>10</v>
      </c>
      <c r="E59" s="124"/>
      <c r="F59" s="124"/>
      <c r="G59" s="124"/>
      <c r="H59" s="124"/>
      <c r="I59" s="124"/>
    </row>
    <row r="60" spans="1:9" ht="45" customHeight="1" x14ac:dyDescent="0.25">
      <c r="A60" s="158"/>
      <c r="B60" s="64" t="s">
        <v>165</v>
      </c>
      <c r="C60" s="124"/>
      <c r="D60" s="124"/>
      <c r="E60" s="124"/>
      <c r="F60" s="124"/>
      <c r="G60" s="124"/>
      <c r="H60" s="124"/>
      <c r="I60" s="124"/>
    </row>
    <row r="61" spans="1:9" ht="45" customHeight="1" x14ac:dyDescent="0.25">
      <c r="A61" s="158"/>
      <c r="B61" s="64" t="s">
        <v>166</v>
      </c>
      <c r="C61" s="124"/>
      <c r="D61" s="124"/>
      <c r="E61" s="124"/>
      <c r="F61" s="124"/>
      <c r="G61" s="124"/>
      <c r="H61" s="124"/>
      <c r="I61" s="124"/>
    </row>
    <row r="62" spans="1:9" ht="31.5" x14ac:dyDescent="0.25">
      <c r="A62" s="159"/>
      <c r="B62" s="64" t="s">
        <v>167</v>
      </c>
      <c r="C62" s="124"/>
      <c r="D62" s="124"/>
      <c r="E62" s="124"/>
      <c r="F62" s="124"/>
      <c r="G62" s="124"/>
      <c r="H62" s="124"/>
      <c r="I62" s="124"/>
    </row>
    <row r="63" spans="1:9" ht="18.75" customHeight="1" thickBot="1" x14ac:dyDescent="0.3">
      <c r="A63" s="27"/>
      <c r="B63" s="30" t="s">
        <v>1</v>
      </c>
      <c r="C63" s="8">
        <f>SUM(C59)</f>
        <v>10</v>
      </c>
      <c r="D63" s="147">
        <f t="shared" ref="D63:G63" si="5">SUM(D59)</f>
        <v>10</v>
      </c>
      <c r="E63" s="147"/>
      <c r="F63" s="147"/>
      <c r="G63" s="147">
        <f t="shared" si="5"/>
        <v>0</v>
      </c>
      <c r="H63" s="147"/>
      <c r="I63" s="124"/>
    </row>
    <row r="64" spans="1:9" ht="45" customHeight="1" x14ac:dyDescent="0.25">
      <c r="A64" s="165" t="s">
        <v>78</v>
      </c>
      <c r="B64" s="32" t="s">
        <v>79</v>
      </c>
      <c r="C64" s="143">
        <v>8</v>
      </c>
      <c r="D64" s="124">
        <v>8</v>
      </c>
      <c r="E64" s="124"/>
      <c r="F64" s="124"/>
      <c r="G64" s="124"/>
      <c r="H64" s="124"/>
      <c r="I64" s="124"/>
    </row>
    <row r="65" spans="1:9" ht="47.25" x14ac:dyDescent="0.25">
      <c r="A65" s="157"/>
      <c r="B65" s="33" t="s">
        <v>80</v>
      </c>
      <c r="C65" s="143"/>
      <c r="D65" s="124"/>
      <c r="E65" s="124"/>
      <c r="F65" s="124"/>
      <c r="G65" s="124"/>
      <c r="H65" s="124"/>
      <c r="I65" s="124"/>
    </row>
    <row r="66" spans="1:9" ht="31.5" x14ac:dyDescent="0.25">
      <c r="A66" s="157"/>
      <c r="B66" s="33" t="s">
        <v>81</v>
      </c>
      <c r="C66" s="143"/>
      <c r="D66" s="124"/>
      <c r="E66" s="124"/>
      <c r="F66" s="124"/>
      <c r="G66" s="124"/>
      <c r="H66" s="124"/>
      <c r="I66" s="124"/>
    </row>
    <row r="67" spans="1:9" ht="31.5" x14ac:dyDescent="0.25">
      <c r="A67" s="157"/>
      <c r="B67" s="33" t="s">
        <v>82</v>
      </c>
      <c r="C67" s="143"/>
      <c r="D67" s="124"/>
      <c r="E67" s="124"/>
      <c r="F67" s="124"/>
      <c r="G67" s="124"/>
      <c r="H67" s="124"/>
      <c r="I67" s="124"/>
    </row>
    <row r="68" spans="1:9" ht="31.5" x14ac:dyDescent="0.25">
      <c r="A68" s="157"/>
      <c r="B68" s="33" t="s">
        <v>83</v>
      </c>
      <c r="C68" s="143"/>
      <c r="D68" s="124"/>
      <c r="E68" s="124"/>
      <c r="F68" s="124"/>
      <c r="G68" s="124"/>
      <c r="H68" s="124"/>
      <c r="I68" s="124"/>
    </row>
    <row r="69" spans="1:9" ht="47.25" x14ac:dyDescent="0.25">
      <c r="A69" s="157"/>
      <c r="B69" s="33" t="s">
        <v>84</v>
      </c>
      <c r="C69" s="143"/>
      <c r="D69" s="124"/>
      <c r="E69" s="124"/>
      <c r="F69" s="124"/>
      <c r="G69" s="124"/>
      <c r="H69" s="124"/>
      <c r="I69" s="124"/>
    </row>
    <row r="70" spans="1:9" ht="31.5" x14ac:dyDescent="0.25">
      <c r="A70" s="157"/>
      <c r="B70" s="33" t="s">
        <v>85</v>
      </c>
      <c r="C70" s="143"/>
      <c r="D70" s="124"/>
      <c r="E70" s="124"/>
      <c r="F70" s="124"/>
      <c r="G70" s="124"/>
      <c r="H70" s="124"/>
      <c r="I70" s="124"/>
    </row>
    <row r="71" spans="1:9" ht="31.5" x14ac:dyDescent="0.25">
      <c r="A71" s="157"/>
      <c r="B71" s="33" t="s">
        <v>86</v>
      </c>
      <c r="C71" s="143"/>
      <c r="D71" s="124"/>
      <c r="E71" s="124"/>
      <c r="F71" s="124"/>
      <c r="G71" s="124"/>
      <c r="H71" s="124"/>
      <c r="I71" s="124"/>
    </row>
    <row r="72" spans="1:9" ht="15.75" x14ac:dyDescent="0.25">
      <c r="A72" s="157"/>
      <c r="B72" s="33" t="s">
        <v>87</v>
      </c>
      <c r="C72" s="143"/>
      <c r="D72" s="124"/>
      <c r="E72" s="124"/>
      <c r="F72" s="124"/>
      <c r="G72" s="124"/>
      <c r="H72" s="124"/>
      <c r="I72" s="124"/>
    </row>
    <row r="73" spans="1:9" ht="31.5" x14ac:dyDescent="0.25">
      <c r="A73" s="157"/>
      <c r="B73" s="33" t="s">
        <v>88</v>
      </c>
      <c r="C73" s="143"/>
      <c r="D73" s="124"/>
      <c r="E73" s="124"/>
      <c r="F73" s="124"/>
      <c r="G73" s="124"/>
      <c r="H73" s="124"/>
      <c r="I73" s="124"/>
    </row>
    <row r="74" spans="1:9" ht="47.25" x14ac:dyDescent="0.25">
      <c r="A74" s="157"/>
      <c r="B74" s="33" t="s">
        <v>89</v>
      </c>
      <c r="C74" s="143"/>
      <c r="D74" s="124"/>
      <c r="E74" s="124"/>
      <c r="F74" s="124"/>
      <c r="G74" s="124"/>
      <c r="H74" s="124"/>
      <c r="I74" s="124"/>
    </row>
    <row r="75" spans="1:9" ht="15.75" x14ac:dyDescent="0.25">
      <c r="A75" s="157"/>
      <c r="B75" s="33" t="s">
        <v>90</v>
      </c>
      <c r="C75" s="143"/>
      <c r="D75" s="124"/>
      <c r="E75" s="124"/>
      <c r="F75" s="124"/>
      <c r="G75" s="124"/>
      <c r="H75" s="124"/>
      <c r="I75" s="124"/>
    </row>
    <row r="76" spans="1:9" ht="15.75" x14ac:dyDescent="0.25">
      <c r="A76" s="157"/>
      <c r="B76" s="33" t="s">
        <v>91</v>
      </c>
      <c r="C76" s="143"/>
      <c r="D76" s="124"/>
      <c r="E76" s="124"/>
      <c r="F76" s="124"/>
      <c r="G76" s="124"/>
      <c r="H76" s="124"/>
      <c r="I76" s="124"/>
    </row>
    <row r="77" spans="1:9" ht="31.5" x14ac:dyDescent="0.25">
      <c r="A77" s="157"/>
      <c r="B77" s="33" t="s">
        <v>92</v>
      </c>
      <c r="C77" s="143"/>
      <c r="D77" s="124"/>
      <c r="E77" s="124"/>
      <c r="F77" s="124"/>
      <c r="G77" s="124"/>
      <c r="H77" s="124"/>
      <c r="I77" s="124"/>
    </row>
    <row r="78" spans="1:9" ht="47.25" x14ac:dyDescent="0.25">
      <c r="A78" s="157"/>
      <c r="B78" s="33" t="s">
        <v>93</v>
      </c>
      <c r="C78" s="143"/>
      <c r="D78" s="124"/>
      <c r="E78" s="124"/>
      <c r="F78" s="124"/>
      <c r="G78" s="124"/>
      <c r="H78" s="124"/>
      <c r="I78" s="124"/>
    </row>
    <row r="79" spans="1:9" ht="47.25" x14ac:dyDescent="0.25">
      <c r="A79" s="157"/>
      <c r="B79" s="33" t="s">
        <v>94</v>
      </c>
      <c r="C79" s="143"/>
      <c r="D79" s="124"/>
      <c r="E79" s="124"/>
      <c r="F79" s="124"/>
      <c r="G79" s="124"/>
      <c r="H79" s="124"/>
      <c r="I79" s="124"/>
    </row>
    <row r="80" spans="1:9" ht="31.5" x14ac:dyDescent="0.25">
      <c r="A80" s="157"/>
      <c r="B80" s="33" t="s">
        <v>95</v>
      </c>
      <c r="C80" s="143"/>
      <c r="D80" s="124"/>
      <c r="E80" s="124"/>
      <c r="F80" s="124"/>
      <c r="G80" s="124"/>
      <c r="H80" s="124"/>
      <c r="I80" s="124"/>
    </row>
    <row r="81" spans="1:10" ht="31.5" x14ac:dyDescent="0.25">
      <c r="A81" s="157"/>
      <c r="B81" s="33" t="s">
        <v>96</v>
      </c>
      <c r="C81" s="143"/>
      <c r="D81" s="124"/>
      <c r="E81" s="124"/>
      <c r="F81" s="124"/>
      <c r="G81" s="124"/>
      <c r="H81" s="124"/>
      <c r="I81" s="124"/>
    </row>
    <row r="82" spans="1:10" ht="31.5" x14ac:dyDescent="0.25">
      <c r="A82" s="157"/>
      <c r="B82" s="33" t="s">
        <v>97</v>
      </c>
      <c r="C82" s="143"/>
      <c r="D82" s="124"/>
      <c r="E82" s="124"/>
      <c r="F82" s="124"/>
      <c r="G82" s="124"/>
      <c r="H82" s="124"/>
      <c r="I82" s="124"/>
    </row>
    <row r="83" spans="1:10" ht="47.25" x14ac:dyDescent="0.25">
      <c r="A83" s="157"/>
      <c r="B83" s="33" t="s">
        <v>98</v>
      </c>
      <c r="C83" s="143"/>
      <c r="D83" s="124"/>
      <c r="E83" s="124"/>
      <c r="F83" s="124"/>
      <c r="G83" s="124"/>
      <c r="H83" s="124"/>
      <c r="I83" s="124"/>
    </row>
    <row r="84" spans="1:10" ht="47.25" x14ac:dyDescent="0.25">
      <c r="A84" s="157"/>
      <c r="B84" s="33" t="s">
        <v>99</v>
      </c>
      <c r="C84" s="143"/>
      <c r="D84" s="124"/>
      <c r="E84" s="124"/>
      <c r="F84" s="124"/>
      <c r="G84" s="124"/>
      <c r="H84" s="124"/>
      <c r="I84" s="124"/>
    </row>
    <row r="85" spans="1:10" ht="31.5" x14ac:dyDescent="0.25">
      <c r="A85" s="157"/>
      <c r="B85" s="33" t="s">
        <v>100</v>
      </c>
      <c r="C85" s="143"/>
      <c r="D85" s="124"/>
      <c r="E85" s="124"/>
      <c r="F85" s="124"/>
      <c r="G85" s="124"/>
      <c r="H85" s="124"/>
      <c r="I85" s="124"/>
    </row>
    <row r="86" spans="1:10" ht="83.25" customHeight="1" x14ac:dyDescent="0.25">
      <c r="A86" s="157"/>
      <c r="B86" s="33" t="s">
        <v>101</v>
      </c>
      <c r="C86" s="143"/>
      <c r="D86" s="124"/>
      <c r="E86" s="124"/>
      <c r="F86" s="124"/>
      <c r="G86" s="124"/>
      <c r="H86" s="124"/>
      <c r="I86" s="124"/>
    </row>
    <row r="87" spans="1:10" ht="65.25" customHeight="1" x14ac:dyDescent="0.25">
      <c r="A87" s="157"/>
      <c r="B87" s="33" t="s">
        <v>111</v>
      </c>
      <c r="C87" s="143"/>
      <c r="D87" s="124"/>
      <c r="E87" s="124"/>
      <c r="F87" s="124"/>
      <c r="G87" s="124"/>
      <c r="H87" s="124"/>
      <c r="I87" s="124"/>
    </row>
    <row r="88" spans="1:10" ht="31.5" x14ac:dyDescent="0.25">
      <c r="A88" s="157"/>
      <c r="B88" s="34" t="s">
        <v>104</v>
      </c>
      <c r="C88" s="143"/>
      <c r="D88" s="124"/>
      <c r="E88" s="124"/>
      <c r="F88" s="124"/>
      <c r="G88" s="124"/>
      <c r="H88" s="124"/>
      <c r="I88" s="124"/>
    </row>
    <row r="89" spans="1:10" ht="47.25" x14ac:dyDescent="0.25">
      <c r="A89" s="157"/>
      <c r="B89" s="34" t="s">
        <v>105</v>
      </c>
      <c r="C89" s="143"/>
      <c r="D89" s="124"/>
      <c r="E89" s="124"/>
      <c r="F89" s="124"/>
      <c r="G89" s="124"/>
      <c r="H89" s="124"/>
      <c r="I89" s="124"/>
    </row>
    <row r="90" spans="1:10" ht="63" x14ac:dyDescent="0.25">
      <c r="A90" s="157"/>
      <c r="B90" s="34" t="s">
        <v>106</v>
      </c>
      <c r="C90" s="143"/>
      <c r="D90" s="124"/>
      <c r="E90" s="124"/>
      <c r="F90" s="124"/>
      <c r="G90" s="124"/>
      <c r="H90" s="124"/>
      <c r="I90" s="124"/>
    </row>
    <row r="91" spans="1:10" ht="15.75" x14ac:dyDescent="0.25">
      <c r="A91" s="157"/>
      <c r="B91" s="34" t="s">
        <v>107</v>
      </c>
      <c r="C91" s="143"/>
      <c r="D91" s="124"/>
      <c r="E91" s="124"/>
      <c r="F91" s="124"/>
      <c r="G91" s="124"/>
      <c r="H91" s="124"/>
      <c r="I91" s="124"/>
    </row>
    <row r="92" spans="1:10" ht="15.75" x14ac:dyDescent="0.25">
      <c r="A92" s="157"/>
      <c r="B92" s="34" t="s">
        <v>108</v>
      </c>
      <c r="C92" s="143"/>
      <c r="D92" s="124"/>
      <c r="E92" s="124"/>
      <c r="F92" s="124"/>
      <c r="G92" s="124"/>
      <c r="H92" s="124"/>
      <c r="I92" s="124"/>
    </row>
    <row r="93" spans="1:10" ht="16.5" thickBot="1" x14ac:dyDescent="0.3">
      <c r="A93" s="166"/>
      <c r="B93" s="35" t="s">
        <v>109</v>
      </c>
      <c r="C93" s="143"/>
      <c r="D93" s="124"/>
      <c r="E93" s="124"/>
      <c r="F93" s="124"/>
      <c r="G93" s="124"/>
      <c r="H93" s="124"/>
      <c r="I93" s="124"/>
    </row>
    <row r="94" spans="1:10" ht="18.75" customHeight="1" x14ac:dyDescent="0.25">
      <c r="A94" s="27"/>
      <c r="B94" s="30" t="s">
        <v>1</v>
      </c>
      <c r="C94" s="8">
        <f>SUM(C64)</f>
        <v>8</v>
      </c>
      <c r="D94" s="147">
        <f t="shared" ref="D94:G94" si="6">SUM(D64)</f>
        <v>8</v>
      </c>
      <c r="E94" s="147"/>
      <c r="F94" s="147"/>
      <c r="G94" s="147">
        <f t="shared" si="6"/>
        <v>0</v>
      </c>
      <c r="H94" s="147"/>
      <c r="I94" s="124"/>
    </row>
    <row r="95" spans="1:10" ht="19.5" customHeight="1" x14ac:dyDescent="0.3">
      <c r="A95" s="106" t="s">
        <v>29</v>
      </c>
      <c r="B95" s="149"/>
      <c r="C95" s="60">
        <f>SUM(C94,C63,C58,C51,C46,C37,C24)</f>
        <v>80</v>
      </c>
      <c r="D95" s="150">
        <f t="shared" ref="D95:G95" si="7">SUM(D94,D63,D58,D51,D46,D37,D24)</f>
        <v>80</v>
      </c>
      <c r="E95" s="151"/>
      <c r="F95" s="152"/>
      <c r="G95" s="150">
        <f t="shared" si="7"/>
        <v>0</v>
      </c>
      <c r="H95" s="152"/>
      <c r="I95" s="60"/>
      <c r="J95" s="59"/>
    </row>
    <row r="97" spans="1:9" ht="30" customHeight="1" x14ac:dyDescent="0.25">
      <c r="A97" s="92" t="s">
        <v>54</v>
      </c>
      <c r="B97" s="92"/>
      <c r="C97" s="92" t="s">
        <v>191</v>
      </c>
      <c r="D97" s="92"/>
      <c r="E97" s="92"/>
      <c r="F97" s="92"/>
      <c r="G97" s="92"/>
      <c r="H97" s="92"/>
      <c r="I97" s="92"/>
    </row>
    <row r="98" spans="1:9" ht="29.25" customHeight="1" x14ac:dyDescent="0.25">
      <c r="A98" s="93" t="s">
        <v>25</v>
      </c>
      <c r="B98" s="93" t="s">
        <v>26</v>
      </c>
      <c r="C98" s="94" t="s">
        <v>189</v>
      </c>
      <c r="D98" s="96" t="s">
        <v>0</v>
      </c>
      <c r="E98" s="96"/>
      <c r="F98" s="96"/>
      <c r="G98" s="97" t="s">
        <v>41</v>
      </c>
      <c r="H98" s="97"/>
      <c r="I98" s="98" t="s">
        <v>190</v>
      </c>
    </row>
    <row r="99" spans="1:9" ht="36" customHeight="1" x14ac:dyDescent="0.25">
      <c r="A99" s="93"/>
      <c r="B99" s="93"/>
      <c r="C99" s="94"/>
      <c r="D99" s="98" t="s">
        <v>32</v>
      </c>
      <c r="E99" s="98"/>
      <c r="F99" s="98"/>
      <c r="G99" s="98" t="s">
        <v>32</v>
      </c>
      <c r="H99" s="98"/>
      <c r="I99" s="98"/>
    </row>
    <row r="100" spans="1:9" ht="60" customHeight="1" x14ac:dyDescent="0.25">
      <c r="A100" s="148" t="s">
        <v>43</v>
      </c>
      <c r="B100" s="1" t="s">
        <v>8</v>
      </c>
      <c r="C100" s="124">
        <v>4</v>
      </c>
      <c r="D100" s="124">
        <v>4</v>
      </c>
      <c r="E100" s="124"/>
      <c r="F100" s="124"/>
      <c r="G100" s="144"/>
      <c r="H100" s="144"/>
      <c r="I100" s="144"/>
    </row>
    <row r="101" spans="1:9" ht="30" x14ac:dyDescent="0.25">
      <c r="A101" s="148"/>
      <c r="B101" s="1" t="s">
        <v>9</v>
      </c>
      <c r="C101" s="124"/>
      <c r="D101" s="124"/>
      <c r="E101" s="124"/>
      <c r="F101" s="124"/>
      <c r="G101" s="144"/>
      <c r="H101" s="144"/>
      <c r="I101" s="144"/>
    </row>
    <row r="102" spans="1:9" ht="45" x14ac:dyDescent="0.25">
      <c r="A102" s="148"/>
      <c r="B102" s="1" t="s">
        <v>10</v>
      </c>
      <c r="C102" s="124"/>
      <c r="D102" s="124"/>
      <c r="E102" s="124"/>
      <c r="F102" s="124"/>
      <c r="G102" s="144"/>
      <c r="H102" s="144"/>
      <c r="I102" s="144"/>
    </row>
    <row r="103" spans="1:9" x14ac:dyDescent="0.25">
      <c r="A103" s="148"/>
      <c r="B103" s="1" t="s">
        <v>11</v>
      </c>
      <c r="C103" s="124"/>
      <c r="D103" s="124"/>
      <c r="E103" s="124"/>
      <c r="F103" s="124"/>
      <c r="G103" s="144"/>
      <c r="H103" s="144"/>
      <c r="I103" s="144"/>
    </row>
    <row r="104" spans="1:9" ht="30" x14ac:dyDescent="0.25">
      <c r="A104" s="148"/>
      <c r="B104" s="1" t="s">
        <v>12</v>
      </c>
      <c r="C104" s="124"/>
      <c r="D104" s="124"/>
      <c r="E104" s="124"/>
      <c r="F104" s="124"/>
      <c r="G104" s="144"/>
      <c r="H104" s="144"/>
      <c r="I104" s="144"/>
    </row>
    <row r="105" spans="1:9" ht="30" x14ac:dyDescent="0.25">
      <c r="A105" s="148"/>
      <c r="B105" s="1" t="s">
        <v>13</v>
      </c>
      <c r="C105" s="124"/>
      <c r="D105" s="124"/>
      <c r="E105" s="124"/>
      <c r="F105" s="124"/>
      <c r="G105" s="144"/>
      <c r="H105" s="144"/>
      <c r="I105" s="144"/>
    </row>
    <row r="106" spans="1:9" ht="30" x14ac:dyDescent="0.25">
      <c r="A106" s="148"/>
      <c r="B106" s="1" t="s">
        <v>14</v>
      </c>
      <c r="C106" s="124"/>
      <c r="D106" s="124"/>
      <c r="E106" s="124"/>
      <c r="F106" s="124"/>
      <c r="G106" s="144"/>
      <c r="H106" s="144"/>
      <c r="I106" s="144"/>
    </row>
    <row r="107" spans="1:9" ht="30" x14ac:dyDescent="0.25">
      <c r="A107" s="148"/>
      <c r="B107" s="1" t="s">
        <v>15</v>
      </c>
      <c r="C107" s="124"/>
      <c r="D107" s="124"/>
      <c r="E107" s="124"/>
      <c r="F107" s="124"/>
      <c r="G107" s="144"/>
      <c r="H107" s="144"/>
      <c r="I107" s="144"/>
    </row>
    <row r="108" spans="1:9" x14ac:dyDescent="0.25">
      <c r="A108" s="65"/>
      <c r="B108" s="66" t="s">
        <v>110</v>
      </c>
      <c r="C108" s="5">
        <f>SUM(C100)</f>
        <v>4</v>
      </c>
      <c r="D108" s="145">
        <f t="shared" ref="D108:G108" si="8">SUM(D100)</f>
        <v>4</v>
      </c>
      <c r="E108" s="145"/>
      <c r="F108" s="145"/>
      <c r="G108" s="145">
        <f t="shared" si="8"/>
        <v>0</v>
      </c>
      <c r="H108" s="145"/>
      <c r="I108" s="144"/>
    </row>
    <row r="109" spans="1:9" ht="45" customHeight="1" x14ac:dyDescent="0.25">
      <c r="A109" s="148" t="s">
        <v>119</v>
      </c>
      <c r="B109" s="45" t="s">
        <v>120</v>
      </c>
      <c r="C109" s="146">
        <v>4</v>
      </c>
      <c r="D109" s="146">
        <v>4</v>
      </c>
      <c r="E109" s="146"/>
      <c r="F109" s="146"/>
      <c r="G109" s="144"/>
      <c r="H109" s="144"/>
      <c r="I109" s="144"/>
    </row>
    <row r="110" spans="1:9" ht="55.5" customHeight="1" x14ac:dyDescent="0.25">
      <c r="A110" s="148"/>
      <c r="B110" s="45" t="s">
        <v>121</v>
      </c>
      <c r="C110" s="146"/>
      <c r="D110" s="146"/>
      <c r="E110" s="146"/>
      <c r="F110" s="146"/>
      <c r="G110" s="144"/>
      <c r="H110" s="144"/>
      <c r="I110" s="144"/>
    </row>
    <row r="111" spans="1:9" ht="47.25" x14ac:dyDescent="0.25">
      <c r="A111" s="148"/>
      <c r="B111" s="45" t="s">
        <v>122</v>
      </c>
      <c r="C111" s="146"/>
      <c r="D111" s="146"/>
      <c r="E111" s="146"/>
      <c r="F111" s="146"/>
      <c r="G111" s="144"/>
      <c r="H111" s="144"/>
      <c r="I111" s="144"/>
    </row>
    <row r="112" spans="1:9" ht="31.5" x14ac:dyDescent="0.25">
      <c r="A112" s="148"/>
      <c r="B112" s="45" t="s">
        <v>123</v>
      </c>
      <c r="C112" s="146"/>
      <c r="D112" s="146"/>
      <c r="E112" s="146"/>
      <c r="F112" s="146"/>
      <c r="G112" s="144"/>
      <c r="H112" s="144"/>
      <c r="I112" s="144"/>
    </row>
    <row r="113" spans="1:109 16384:16384" ht="15.75" x14ac:dyDescent="0.25">
      <c r="A113" s="148"/>
      <c r="B113" s="45" t="s">
        <v>124</v>
      </c>
      <c r="C113" s="146"/>
      <c r="D113" s="146"/>
      <c r="E113" s="146"/>
      <c r="F113" s="146"/>
      <c r="G113" s="144"/>
      <c r="H113" s="144"/>
      <c r="I113" s="144"/>
    </row>
    <row r="114" spans="1:109 16384:16384" ht="31.5" x14ac:dyDescent="0.25">
      <c r="A114" s="148"/>
      <c r="B114" s="45" t="s">
        <v>125</v>
      </c>
      <c r="C114" s="146"/>
      <c r="D114" s="146"/>
      <c r="E114" s="146"/>
      <c r="F114" s="146"/>
      <c r="G114" s="144"/>
      <c r="H114" s="144"/>
      <c r="I114" s="144"/>
    </row>
    <row r="115" spans="1:109 16384:16384" ht="15.75" x14ac:dyDescent="0.25">
      <c r="A115" s="148"/>
      <c r="B115" s="45" t="s">
        <v>126</v>
      </c>
      <c r="C115" s="146"/>
      <c r="D115" s="146"/>
      <c r="E115" s="146"/>
      <c r="F115" s="146"/>
      <c r="G115" s="144"/>
      <c r="H115" s="144"/>
      <c r="I115" s="144"/>
    </row>
    <row r="116" spans="1:109 16384:16384" ht="32.25" thickBot="1" x14ac:dyDescent="0.3">
      <c r="A116" s="148"/>
      <c r="B116" s="45" t="s">
        <v>127</v>
      </c>
      <c r="C116" s="146"/>
      <c r="D116" s="146"/>
      <c r="E116" s="146"/>
      <c r="F116" s="146"/>
      <c r="G116" s="144"/>
      <c r="H116" s="144"/>
      <c r="I116" s="144"/>
    </row>
    <row r="117" spans="1:109 16384:16384" s="52" customFormat="1" ht="15.75" thickBot="1" x14ac:dyDescent="0.3">
      <c r="A117" s="67"/>
      <c r="B117" s="66" t="s">
        <v>110</v>
      </c>
      <c r="C117" s="5">
        <f>SUM(C109)</f>
        <v>4</v>
      </c>
      <c r="D117" s="145">
        <f t="shared" ref="D117:G117" si="9">SUM(D109)</f>
        <v>4</v>
      </c>
      <c r="E117" s="145"/>
      <c r="F117" s="145"/>
      <c r="G117" s="145">
        <f t="shared" si="9"/>
        <v>0</v>
      </c>
      <c r="H117" s="145"/>
      <c r="I117" s="144"/>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XFD117" s="3"/>
    </row>
    <row r="118" spans="1:109 16384:16384" ht="45" customHeight="1" x14ac:dyDescent="0.25">
      <c r="A118" s="148" t="s">
        <v>59</v>
      </c>
      <c r="B118" s="1" t="s">
        <v>60</v>
      </c>
      <c r="C118" s="143">
        <v>4</v>
      </c>
      <c r="D118" s="124">
        <v>4</v>
      </c>
      <c r="E118" s="124"/>
      <c r="F118" s="124"/>
      <c r="G118" s="144"/>
      <c r="H118" s="144"/>
      <c r="I118" s="144"/>
    </row>
    <row r="119" spans="1:109 16384:16384" ht="30" x14ac:dyDescent="0.25">
      <c r="A119" s="148"/>
      <c r="B119" s="1" t="s">
        <v>61</v>
      </c>
      <c r="C119" s="143"/>
      <c r="D119" s="124"/>
      <c r="E119" s="124"/>
      <c r="F119" s="124"/>
      <c r="G119" s="144"/>
      <c r="H119" s="144"/>
      <c r="I119" s="144"/>
    </row>
    <row r="120" spans="1:109 16384:16384" ht="45" x14ac:dyDescent="0.25">
      <c r="A120" s="148"/>
      <c r="B120" s="1" t="s">
        <v>62</v>
      </c>
      <c r="C120" s="143"/>
      <c r="D120" s="124"/>
      <c r="E120" s="124"/>
      <c r="F120" s="124"/>
      <c r="G120" s="144"/>
      <c r="H120" s="144"/>
      <c r="I120" s="144"/>
    </row>
    <row r="121" spans="1:109 16384:16384" x14ac:dyDescent="0.25">
      <c r="A121" s="148"/>
      <c r="B121" s="1" t="s">
        <v>63</v>
      </c>
      <c r="C121" s="143"/>
      <c r="D121" s="124"/>
      <c r="E121" s="124"/>
      <c r="F121" s="124"/>
      <c r="G121" s="144"/>
      <c r="H121" s="144"/>
      <c r="I121" s="144"/>
    </row>
    <row r="122" spans="1:109 16384:16384" x14ac:dyDescent="0.25">
      <c r="A122" s="148"/>
      <c r="B122" s="1" t="s">
        <v>64</v>
      </c>
      <c r="C122" s="143"/>
      <c r="D122" s="124"/>
      <c r="E122" s="124"/>
      <c r="F122" s="124"/>
      <c r="G122" s="144"/>
      <c r="H122" s="144"/>
      <c r="I122" s="144"/>
    </row>
    <row r="123" spans="1:109 16384:16384" ht="30" x14ac:dyDescent="0.25">
      <c r="A123" s="148"/>
      <c r="B123" s="1" t="s">
        <v>13</v>
      </c>
      <c r="C123" s="143"/>
      <c r="D123" s="124"/>
      <c r="E123" s="124"/>
      <c r="F123" s="124"/>
      <c r="G123" s="144"/>
      <c r="H123" s="144"/>
      <c r="I123" s="144"/>
    </row>
    <row r="124" spans="1:109 16384:16384" ht="30" x14ac:dyDescent="0.25">
      <c r="A124" s="148"/>
      <c r="B124" s="1" t="s">
        <v>65</v>
      </c>
      <c r="C124" s="143"/>
      <c r="D124" s="124"/>
      <c r="E124" s="124"/>
      <c r="F124" s="124"/>
      <c r="G124" s="144"/>
      <c r="H124" s="144"/>
      <c r="I124" s="144"/>
    </row>
    <row r="125" spans="1:109 16384:16384" ht="30" x14ac:dyDescent="0.25">
      <c r="A125" s="148"/>
      <c r="B125" s="1" t="s">
        <v>66</v>
      </c>
      <c r="C125" s="143"/>
      <c r="D125" s="124"/>
      <c r="E125" s="124"/>
      <c r="F125" s="124"/>
      <c r="G125" s="144"/>
      <c r="H125" s="144"/>
      <c r="I125" s="144"/>
    </row>
    <row r="126" spans="1:109 16384:16384" x14ac:dyDescent="0.25">
      <c r="A126" s="14"/>
      <c r="B126" s="68" t="s">
        <v>110</v>
      </c>
      <c r="C126" s="5">
        <f>SUM(C118)</f>
        <v>4</v>
      </c>
      <c r="D126" s="145">
        <f t="shared" ref="D126:G126" si="10">SUM(D118)</f>
        <v>4</v>
      </c>
      <c r="E126" s="145"/>
      <c r="F126" s="145"/>
      <c r="G126" s="145">
        <f t="shared" si="10"/>
        <v>0</v>
      </c>
      <c r="H126" s="145"/>
      <c r="I126" s="144"/>
    </row>
    <row r="127" spans="1:109 16384:16384" ht="60" customHeight="1" x14ac:dyDescent="0.25">
      <c r="A127" s="148" t="s">
        <v>44</v>
      </c>
      <c r="B127" s="1" t="s">
        <v>16</v>
      </c>
      <c r="C127" s="143">
        <v>4</v>
      </c>
      <c r="D127" s="124">
        <v>4</v>
      </c>
      <c r="E127" s="124"/>
      <c r="F127" s="124"/>
      <c r="G127" s="144"/>
      <c r="H127" s="144"/>
      <c r="I127" s="144"/>
    </row>
    <row r="128" spans="1:109 16384:16384" ht="30" x14ac:dyDescent="0.25">
      <c r="A128" s="148"/>
      <c r="B128" s="1" t="s">
        <v>17</v>
      </c>
      <c r="C128" s="143"/>
      <c r="D128" s="124"/>
      <c r="E128" s="124"/>
      <c r="F128" s="124"/>
      <c r="G128" s="144"/>
      <c r="H128" s="144"/>
      <c r="I128" s="144"/>
    </row>
    <row r="129" spans="1:9" ht="30" x14ac:dyDescent="0.25">
      <c r="A129" s="148"/>
      <c r="B129" s="1" t="s">
        <v>18</v>
      </c>
      <c r="C129" s="143"/>
      <c r="D129" s="124"/>
      <c r="E129" s="124"/>
      <c r="F129" s="124"/>
      <c r="G129" s="144"/>
      <c r="H129" s="144"/>
      <c r="I129" s="144"/>
    </row>
    <row r="130" spans="1:9" ht="30" x14ac:dyDescent="0.25">
      <c r="A130" s="148"/>
      <c r="B130" s="1" t="s">
        <v>19</v>
      </c>
      <c r="C130" s="143"/>
      <c r="D130" s="124"/>
      <c r="E130" s="124"/>
      <c r="F130" s="124"/>
      <c r="G130" s="144"/>
      <c r="H130" s="144"/>
      <c r="I130" s="144"/>
    </row>
    <row r="131" spans="1:9" ht="30" x14ac:dyDescent="0.25">
      <c r="A131" s="148"/>
      <c r="B131" s="1" t="s">
        <v>20</v>
      </c>
      <c r="C131" s="143"/>
      <c r="D131" s="124"/>
      <c r="E131" s="124"/>
      <c r="F131" s="124"/>
      <c r="G131" s="144"/>
      <c r="H131" s="144"/>
      <c r="I131" s="144"/>
    </row>
    <row r="132" spans="1:9" ht="45" x14ac:dyDescent="0.25">
      <c r="A132" s="148"/>
      <c r="B132" s="1" t="s">
        <v>21</v>
      </c>
      <c r="C132" s="143"/>
      <c r="D132" s="124"/>
      <c r="E132" s="124"/>
      <c r="F132" s="124"/>
      <c r="G132" s="144"/>
      <c r="H132" s="144"/>
      <c r="I132" s="144"/>
    </row>
    <row r="133" spans="1:9" ht="30" x14ac:dyDescent="0.25">
      <c r="A133" s="148"/>
      <c r="B133" s="1" t="s">
        <v>22</v>
      </c>
      <c r="C133" s="143"/>
      <c r="D133" s="124"/>
      <c r="E133" s="124"/>
      <c r="F133" s="124"/>
      <c r="G133" s="144"/>
      <c r="H133" s="144"/>
      <c r="I133" s="144"/>
    </row>
    <row r="134" spans="1:9" ht="30" x14ac:dyDescent="0.25">
      <c r="A134" s="148"/>
      <c r="B134" s="1" t="s">
        <v>23</v>
      </c>
      <c r="C134" s="143"/>
      <c r="D134" s="124"/>
      <c r="E134" s="124"/>
      <c r="F134" s="124"/>
      <c r="G134" s="144"/>
      <c r="H134" s="144"/>
      <c r="I134" s="144"/>
    </row>
    <row r="135" spans="1:9" ht="30" x14ac:dyDescent="0.25">
      <c r="A135" s="148"/>
      <c r="B135" s="1" t="s">
        <v>24</v>
      </c>
      <c r="C135" s="143"/>
      <c r="D135" s="124"/>
      <c r="E135" s="124"/>
      <c r="F135" s="124"/>
      <c r="G135" s="144"/>
      <c r="H135" s="144"/>
      <c r="I135" s="144"/>
    </row>
    <row r="136" spans="1:9" x14ac:dyDescent="0.25">
      <c r="A136" s="14"/>
      <c r="B136" s="68" t="s">
        <v>110</v>
      </c>
      <c r="C136" s="5">
        <f>SUM(C127)</f>
        <v>4</v>
      </c>
      <c r="D136" s="145">
        <f t="shared" ref="D136:G136" si="11">SUM(D127)</f>
        <v>4</v>
      </c>
      <c r="E136" s="145"/>
      <c r="F136" s="145"/>
      <c r="G136" s="145">
        <f t="shared" si="11"/>
        <v>0</v>
      </c>
      <c r="H136" s="145"/>
      <c r="I136" s="144"/>
    </row>
    <row r="137" spans="1:9" ht="45" x14ac:dyDescent="0.25">
      <c r="A137" s="148">
        <v>9609</v>
      </c>
      <c r="B137" s="1" t="s">
        <v>68</v>
      </c>
      <c r="C137" s="143">
        <v>4</v>
      </c>
      <c r="D137" s="124">
        <v>4</v>
      </c>
      <c r="E137" s="124"/>
      <c r="F137" s="124"/>
      <c r="G137" s="144"/>
      <c r="H137" s="144"/>
      <c r="I137" s="144"/>
    </row>
    <row r="138" spans="1:9" ht="45" x14ac:dyDescent="0.25">
      <c r="A138" s="148"/>
      <c r="B138" s="1" t="s">
        <v>69</v>
      </c>
      <c r="C138" s="143"/>
      <c r="D138" s="124"/>
      <c r="E138" s="124"/>
      <c r="F138" s="124"/>
      <c r="G138" s="144"/>
      <c r="H138" s="144"/>
      <c r="I138" s="144"/>
    </row>
    <row r="139" spans="1:9" ht="30" x14ac:dyDescent="0.25">
      <c r="A139" s="148"/>
      <c r="B139" s="1" t="s">
        <v>70</v>
      </c>
      <c r="C139" s="143"/>
      <c r="D139" s="124"/>
      <c r="E139" s="124"/>
      <c r="F139" s="124"/>
      <c r="G139" s="144"/>
      <c r="H139" s="144"/>
      <c r="I139" s="144"/>
    </row>
    <row r="140" spans="1:9" ht="45" x14ac:dyDescent="0.25">
      <c r="A140" s="148"/>
      <c r="B140" s="1" t="s">
        <v>71</v>
      </c>
      <c r="C140" s="143"/>
      <c r="D140" s="124"/>
      <c r="E140" s="124"/>
      <c r="F140" s="124"/>
      <c r="G140" s="144"/>
      <c r="H140" s="144"/>
      <c r="I140" s="144"/>
    </row>
    <row r="141" spans="1:9" ht="30" x14ac:dyDescent="0.25">
      <c r="A141" s="148"/>
      <c r="B141" s="1" t="s">
        <v>72</v>
      </c>
      <c r="C141" s="143"/>
      <c r="D141" s="124"/>
      <c r="E141" s="124"/>
      <c r="F141" s="124"/>
      <c r="G141" s="144"/>
      <c r="H141" s="144"/>
      <c r="I141" s="144"/>
    </row>
    <row r="142" spans="1:9" ht="30" x14ac:dyDescent="0.25">
      <c r="A142" s="148"/>
      <c r="B142" s="1" t="s">
        <v>73</v>
      </c>
      <c r="C142" s="143"/>
      <c r="D142" s="124"/>
      <c r="E142" s="124"/>
      <c r="F142" s="124"/>
      <c r="G142" s="144"/>
      <c r="H142" s="144"/>
      <c r="I142" s="144"/>
    </row>
    <row r="143" spans="1:9" ht="30" x14ac:dyDescent="0.25">
      <c r="A143" s="148"/>
      <c r="B143" s="1" t="s">
        <v>74</v>
      </c>
      <c r="C143" s="143"/>
      <c r="D143" s="124"/>
      <c r="E143" s="124"/>
      <c r="F143" s="124"/>
      <c r="G143" s="144"/>
      <c r="H143" s="144"/>
      <c r="I143" s="144"/>
    </row>
    <row r="144" spans="1:9" ht="30" x14ac:dyDescent="0.25">
      <c r="A144" s="148"/>
      <c r="B144" s="1" t="s">
        <v>75</v>
      </c>
      <c r="C144" s="143"/>
      <c r="D144" s="124"/>
      <c r="E144" s="124"/>
      <c r="F144" s="124"/>
      <c r="G144" s="144"/>
      <c r="H144" s="144"/>
      <c r="I144" s="144"/>
    </row>
    <row r="145" spans="1:10" ht="30" x14ac:dyDescent="0.25">
      <c r="A145" s="148"/>
      <c r="B145" s="1" t="s">
        <v>76</v>
      </c>
      <c r="C145" s="143"/>
      <c r="D145" s="124"/>
      <c r="E145" s="124"/>
      <c r="F145" s="124"/>
      <c r="G145" s="144"/>
      <c r="H145" s="144"/>
      <c r="I145" s="144"/>
    </row>
    <row r="146" spans="1:10" ht="45" x14ac:dyDescent="0.25">
      <c r="A146" s="148"/>
      <c r="B146" s="1" t="s">
        <v>77</v>
      </c>
      <c r="C146" s="143"/>
      <c r="D146" s="124"/>
      <c r="E146" s="124"/>
      <c r="F146" s="124"/>
      <c r="G146" s="144"/>
      <c r="H146" s="144"/>
      <c r="I146" s="144"/>
    </row>
    <row r="147" spans="1:10" x14ac:dyDescent="0.25">
      <c r="A147" s="14"/>
      <c r="B147" s="68" t="s">
        <v>110</v>
      </c>
      <c r="C147" s="5">
        <f>SUM(C137)</f>
        <v>4</v>
      </c>
      <c r="D147" s="145">
        <f t="shared" ref="D147:G147" si="12">SUM(D137)</f>
        <v>4</v>
      </c>
      <c r="E147" s="145"/>
      <c r="F147" s="145"/>
      <c r="G147" s="145">
        <f t="shared" si="12"/>
        <v>0</v>
      </c>
      <c r="H147" s="145"/>
      <c r="I147" s="144"/>
    </row>
    <row r="148" spans="1:10" ht="18.75" x14ac:dyDescent="0.3">
      <c r="A148" s="106" t="s">
        <v>30</v>
      </c>
      <c r="B148" s="106"/>
      <c r="C148" s="69">
        <f>SUM(C147,C136,C126,C117,C108)</f>
        <v>20</v>
      </c>
      <c r="D148" s="140">
        <f>SUM(D147,D136,D126,D117,D108)</f>
        <v>20</v>
      </c>
      <c r="E148" s="141"/>
      <c r="F148" s="142"/>
      <c r="G148" s="107"/>
      <c r="H148" s="107"/>
      <c r="I148" s="58"/>
      <c r="J148" s="59"/>
    </row>
  </sheetData>
  <mergeCells count="133">
    <mergeCell ref="A100:A107"/>
    <mergeCell ref="A38:A45"/>
    <mergeCell ref="A6:I6"/>
    <mergeCell ref="B7:I7"/>
    <mergeCell ref="A8:B8"/>
    <mergeCell ref="A109:A116"/>
    <mergeCell ref="A137:A146"/>
    <mergeCell ref="A127:A135"/>
    <mergeCell ref="A118:A125"/>
    <mergeCell ref="A64:A93"/>
    <mergeCell ref="G8:I8"/>
    <mergeCell ref="A9:B9"/>
    <mergeCell ref="C9:F9"/>
    <mergeCell ref="G9:I9"/>
    <mergeCell ref="A52:A56"/>
    <mergeCell ref="A59:A62"/>
    <mergeCell ref="C59:C62"/>
    <mergeCell ref="D59:F62"/>
    <mergeCell ref="G59:H62"/>
    <mergeCell ref="A47:A50"/>
    <mergeCell ref="A16:A23"/>
    <mergeCell ref="A25:A36"/>
    <mergeCell ref="A1:I1"/>
    <mergeCell ref="H2:I2"/>
    <mergeCell ref="F3:I3"/>
    <mergeCell ref="C4:D4"/>
    <mergeCell ref="E4:I4"/>
    <mergeCell ref="A13:B13"/>
    <mergeCell ref="C13:I13"/>
    <mergeCell ref="A14:A15"/>
    <mergeCell ref="B14:B15"/>
    <mergeCell ref="C14:C15"/>
    <mergeCell ref="D14:F14"/>
    <mergeCell ref="G14:H14"/>
    <mergeCell ref="I14:I15"/>
    <mergeCell ref="D15:F15"/>
    <mergeCell ref="G15:H15"/>
    <mergeCell ref="A12:B12"/>
    <mergeCell ref="C12:I12"/>
    <mergeCell ref="A5:B5"/>
    <mergeCell ref="C5:I5"/>
    <mergeCell ref="A95:B95"/>
    <mergeCell ref="D95:F95"/>
    <mergeCell ref="G95:H95"/>
    <mergeCell ref="D16:F23"/>
    <mergeCell ref="G16:H23"/>
    <mergeCell ref="I16:I24"/>
    <mergeCell ref="D24:F24"/>
    <mergeCell ref="C16:C23"/>
    <mergeCell ref="G24:H24"/>
    <mergeCell ref="D25:F36"/>
    <mergeCell ref="G25:H36"/>
    <mergeCell ref="I25:I37"/>
    <mergeCell ref="C25:C36"/>
    <mergeCell ref="A10:B10"/>
    <mergeCell ref="C10:F10"/>
    <mergeCell ref="G10:I10"/>
    <mergeCell ref="A11:B11"/>
    <mergeCell ref="C11:F11"/>
    <mergeCell ref="G11:I11"/>
    <mergeCell ref="C8:F8"/>
    <mergeCell ref="A97:B97"/>
    <mergeCell ref="C97:I97"/>
    <mergeCell ref="A98:A99"/>
    <mergeCell ref="B98:B99"/>
    <mergeCell ref="C98:C99"/>
    <mergeCell ref="D98:F98"/>
    <mergeCell ref="G98:H98"/>
    <mergeCell ref="I98:I99"/>
    <mergeCell ref="D99:F99"/>
    <mergeCell ref="G99:H99"/>
    <mergeCell ref="D46:F46"/>
    <mergeCell ref="G46:H46"/>
    <mergeCell ref="I38:I46"/>
    <mergeCell ref="C47:C50"/>
    <mergeCell ref="D47:F50"/>
    <mergeCell ref="G47:H50"/>
    <mergeCell ref="D37:F37"/>
    <mergeCell ref="G37:H37"/>
    <mergeCell ref="C38:C45"/>
    <mergeCell ref="D38:F45"/>
    <mergeCell ref="G38:H45"/>
    <mergeCell ref="D51:F51"/>
    <mergeCell ref="G51:H51"/>
    <mergeCell ref="I47:I51"/>
    <mergeCell ref="C52:C57"/>
    <mergeCell ref="D52:F57"/>
    <mergeCell ref="G52:H57"/>
    <mergeCell ref="I52:I58"/>
    <mergeCell ref="D58:F58"/>
    <mergeCell ref="G58:H58"/>
    <mergeCell ref="I59:I63"/>
    <mergeCell ref="D63:F63"/>
    <mergeCell ref="G63:H63"/>
    <mergeCell ref="C64:C93"/>
    <mergeCell ref="D64:F93"/>
    <mergeCell ref="G64:H93"/>
    <mergeCell ref="I64:I94"/>
    <mergeCell ref="D94:F94"/>
    <mergeCell ref="G94:H94"/>
    <mergeCell ref="C109:C116"/>
    <mergeCell ref="D109:F116"/>
    <mergeCell ref="G109:H116"/>
    <mergeCell ref="I109:I117"/>
    <mergeCell ref="D117:F117"/>
    <mergeCell ref="G117:H117"/>
    <mergeCell ref="C100:C107"/>
    <mergeCell ref="D100:F107"/>
    <mergeCell ref="G100:H107"/>
    <mergeCell ref="I100:I108"/>
    <mergeCell ref="D108:F108"/>
    <mergeCell ref="G108:H108"/>
    <mergeCell ref="C118:C125"/>
    <mergeCell ref="D118:F125"/>
    <mergeCell ref="G118:H125"/>
    <mergeCell ref="I118:I126"/>
    <mergeCell ref="C127:C135"/>
    <mergeCell ref="D127:F135"/>
    <mergeCell ref="G127:H135"/>
    <mergeCell ref="I127:I136"/>
    <mergeCell ref="D136:F136"/>
    <mergeCell ref="G136:H136"/>
    <mergeCell ref="D126:F126"/>
    <mergeCell ref="G126:H126"/>
    <mergeCell ref="A148:B148"/>
    <mergeCell ref="D148:F148"/>
    <mergeCell ref="G148:H148"/>
    <mergeCell ref="C137:C146"/>
    <mergeCell ref="D137:F146"/>
    <mergeCell ref="G137:H146"/>
    <mergeCell ref="I137:I147"/>
    <mergeCell ref="D147:F147"/>
    <mergeCell ref="G147:H147"/>
  </mergeCells>
  <pageMargins left="0.25" right="0.25" top="0.25" bottom="0.25" header="6.4960630000000005E-2" footer="0.3149606299212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Cumulative</vt:lpstr>
      <vt:lpstr>Practical &amp; Viva</vt:lpstr>
      <vt:lpstr>Theory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Vibhor Seth</dc:creator>
  <cp:lastModifiedBy>megha</cp:lastModifiedBy>
  <cp:lastPrinted>2013-10-07T07:19:47Z</cp:lastPrinted>
  <dcterms:created xsi:type="dcterms:W3CDTF">2013-07-19T04:41:40Z</dcterms:created>
  <dcterms:modified xsi:type="dcterms:W3CDTF">2015-12-01T11:04:44Z</dcterms:modified>
</cp:coreProperties>
</file>